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crubio\Desktop\CARMEN ALICIA RUBIO\PLANEACIÓN 2025\PLANES\SEGUIMIENTOS\MIPG\"/>
    </mc:Choice>
  </mc:AlternateContent>
  <xr:revisionPtr revIDLastSave="0" documentId="13_ncr:1_{808BBE47-0EB7-47AF-AD13-0B3BE8BDB012}" xr6:coauthVersionLast="47" xr6:coauthVersionMax="47" xr10:uidLastSave="{00000000-0000-0000-0000-000000000000}"/>
  <bookViews>
    <workbookView xWindow="-120" yWindow="-120" windowWidth="29040" windowHeight="15720" xr2:uid="{00000000-000D-0000-FFFF-FFFF00000000}"/>
  </bookViews>
  <sheets>
    <sheet name="P1. GETH" sheetId="1" r:id="rId1"/>
    <sheet name="P2. INTEGRIDAD" sheetId="3" r:id="rId2"/>
    <sheet name="P3. PLANEACIÓN INST." sheetId="4" r:id="rId3"/>
    <sheet name="P4. GPEGP" sheetId="5" r:id="rId4"/>
    <sheet name="P5.FOSP" sheetId="6" r:id="rId5"/>
    <sheet name="P6. GOBIERNO DIGITAL" sheetId="7" r:id="rId6"/>
    <sheet name="P7. SEGURIDAD DIGITAL" sheetId="8" r:id="rId7"/>
    <sheet name="P8. DEFENSA JURÍDICA" sheetId="9" r:id="rId8"/>
    <sheet name="P9. TAIP" sheetId="10" r:id="rId9"/>
    <sheet name="P10. SERVICIO AL CIUDADANO" sheetId="11" r:id="rId10"/>
    <sheet name="P11. RACIONALIZACIÓN TRAMITES" sheetId="12" r:id="rId11"/>
    <sheet name="P12. PCGP" sheetId="13" r:id="rId12"/>
    <sheet name="P13. SEDI" sheetId="14" r:id="rId13"/>
    <sheet name="P14. GESTIÓN DOCUMENTAL" sheetId="16" r:id="rId14"/>
    <sheet name="P15. GESTIÓN CONOCIMIENTO" sheetId="15" r:id="rId15"/>
    <sheet name="P16. CONTROL INTERNO" sheetId="17" r:id="rId16"/>
    <sheet name="P17. MEJORA NORMATIVA" sheetId="18" r:id="rId17"/>
    <sheet name="Hoja1" sheetId="2" state="hidden" r:id="rId18"/>
  </sheets>
  <definedNames>
    <definedName name="ControlInterno">Hoja1!$O$13</definedName>
    <definedName name="DIMENSIONES">Hoja1!$B$3:$B$9</definedName>
    <definedName name="DireccionamientoEstratégicoyPlaneación">Hoja1!$E$13:$E$15</definedName>
    <definedName name="EvaluacióndeResultados">Hoja1!$I$13</definedName>
    <definedName name="GestiónconValoresparaResultados">Hoja1!$G$13:$G$21</definedName>
    <definedName name="GestióndelConocimientoylaInnovación">Hoja1!$M$13</definedName>
    <definedName name="InformaciónyComunicación">Hoja1!$K$13:$K$15</definedName>
    <definedName name="Talentohumano">Hoja1!$C$13:$C$14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8" l="1"/>
  <c r="I24" i="17"/>
  <c r="I18" i="15"/>
  <c r="I18" i="16"/>
  <c r="I17" i="14"/>
  <c r="I21" i="13"/>
  <c r="I26" i="12"/>
  <c r="I17" i="11"/>
  <c r="I23" i="10"/>
  <c r="I20" i="9"/>
  <c r="I25" i="8"/>
  <c r="I20" i="7"/>
  <c r="I20" i="6"/>
  <c r="I26" i="5"/>
  <c r="I18" i="4"/>
  <c r="I22" i="3"/>
  <c r="I26" i="1"/>
  <c r="G7" i="18"/>
  <c r="G6" i="18"/>
  <c r="G14" i="17"/>
  <c r="G15" i="17"/>
  <c r="G16" i="17"/>
  <c r="G17" i="17"/>
  <c r="G12" i="17"/>
  <c r="G13" i="17"/>
  <c r="G19" i="17"/>
  <c r="G18" i="17"/>
  <c r="G11" i="17"/>
  <c r="G10" i="17"/>
  <c r="G9" i="17"/>
  <c r="G8" i="17"/>
  <c r="G7" i="17"/>
  <c r="G6" i="17"/>
  <c r="G14" i="12"/>
  <c r="G15" i="12"/>
  <c r="G12" i="16"/>
  <c r="G11" i="16"/>
  <c r="G13" i="16"/>
  <c r="G10" i="16"/>
  <c r="G9" i="16"/>
  <c r="G8" i="16"/>
  <c r="G7" i="16"/>
  <c r="G6" i="16"/>
  <c r="G10" i="15"/>
  <c r="G11" i="15"/>
  <c r="G12" i="15"/>
  <c r="G13" i="15"/>
  <c r="G9" i="15"/>
  <c r="G8" i="15"/>
  <c r="G7" i="15"/>
  <c r="G6" i="15"/>
  <c r="G12" i="14" l="1"/>
  <c r="G11" i="14"/>
  <c r="G10" i="14"/>
  <c r="G9" i="14"/>
  <c r="G8" i="14"/>
  <c r="G7" i="14"/>
  <c r="G6" i="14"/>
  <c r="G15" i="13" l="1"/>
  <c r="G14" i="13"/>
  <c r="G13" i="13"/>
  <c r="G12" i="13"/>
  <c r="G11" i="13"/>
  <c r="G10" i="13"/>
  <c r="G9" i="13"/>
  <c r="G8" i="13"/>
  <c r="G7" i="13"/>
  <c r="G6" i="13"/>
  <c r="G18" i="12" l="1"/>
  <c r="G19" i="12"/>
  <c r="G20" i="12"/>
  <c r="G21" i="12"/>
  <c r="G17" i="12"/>
  <c r="G16" i="12"/>
  <c r="G12" i="12"/>
  <c r="G13" i="12"/>
  <c r="G11" i="12"/>
  <c r="G10" i="12"/>
  <c r="G9" i="12"/>
  <c r="G8" i="12"/>
  <c r="G7" i="12"/>
  <c r="G6" i="12"/>
  <c r="G9" i="11"/>
  <c r="G12" i="11"/>
  <c r="G11" i="11"/>
  <c r="G10" i="11"/>
  <c r="G8" i="11"/>
  <c r="G7" i="11"/>
  <c r="G6" i="11"/>
  <c r="G14" i="10"/>
  <c r="G13" i="10"/>
  <c r="G12" i="10"/>
  <c r="G11" i="10"/>
  <c r="G15" i="10"/>
  <c r="G7" i="9" l="1"/>
  <c r="G18" i="10"/>
  <c r="G17" i="10"/>
  <c r="G16" i="10"/>
  <c r="G10" i="10"/>
  <c r="G9" i="10"/>
  <c r="G8" i="10"/>
  <c r="G7" i="10"/>
  <c r="G6" i="10"/>
  <c r="G6" i="9"/>
  <c r="G15" i="9"/>
  <c r="G14" i="9"/>
  <c r="G13" i="9"/>
  <c r="G12" i="9"/>
  <c r="G11" i="9"/>
  <c r="G10" i="9"/>
  <c r="G9" i="9"/>
  <c r="G8" i="9"/>
  <c r="G11" i="8"/>
  <c r="G12" i="8"/>
  <c r="G13" i="8"/>
  <c r="G14" i="8"/>
  <c r="G15" i="8"/>
  <c r="G19" i="8"/>
  <c r="G20" i="8"/>
  <c r="G18" i="8"/>
  <c r="G17" i="8"/>
  <c r="G16" i="8"/>
  <c r="G10" i="8"/>
  <c r="G9" i="8"/>
  <c r="G8" i="8"/>
  <c r="G7" i="8"/>
  <c r="G6" i="8"/>
  <c r="G8" i="7"/>
  <c r="G14" i="7"/>
  <c r="G13" i="7"/>
  <c r="G12" i="7"/>
  <c r="G15" i="7"/>
  <c r="G11" i="7"/>
  <c r="G10" i="7"/>
  <c r="G9" i="7"/>
  <c r="G7" i="7"/>
  <c r="G6" i="7"/>
  <c r="G6" i="6"/>
  <c r="G15" i="6"/>
  <c r="G14" i="6"/>
  <c r="G13" i="6"/>
  <c r="G12" i="6"/>
  <c r="G11" i="6"/>
  <c r="G10" i="6"/>
  <c r="G9" i="6"/>
  <c r="G8" i="6"/>
  <c r="G7" i="6"/>
  <c r="G20" i="5"/>
  <c r="G21" i="5"/>
  <c r="G17" i="5"/>
  <c r="G18" i="5"/>
  <c r="G19" i="5"/>
  <c r="G9" i="5"/>
  <c r="G10" i="5"/>
  <c r="G11" i="5"/>
  <c r="G7" i="5"/>
  <c r="G16" i="5"/>
  <c r="G15" i="5"/>
  <c r="G14" i="5"/>
  <c r="G13" i="5"/>
  <c r="G12" i="5"/>
  <c r="G8" i="5"/>
  <c r="G6" i="5"/>
  <c r="G13" i="4" l="1"/>
  <c r="G12" i="4"/>
  <c r="G11" i="4"/>
  <c r="G10" i="4"/>
  <c r="G9" i="4"/>
  <c r="G8" i="4"/>
  <c r="G7" i="4"/>
  <c r="G6" i="4"/>
  <c r="G16" i="3"/>
  <c r="G17" i="3" l="1"/>
  <c r="G15" i="3"/>
  <c r="G14" i="3"/>
  <c r="G13" i="3"/>
  <c r="G12" i="3"/>
  <c r="G11" i="3"/>
  <c r="G10" i="3"/>
  <c r="G9" i="3"/>
  <c r="G8" i="3"/>
  <c r="G7" i="3"/>
  <c r="G6" i="3"/>
  <c r="G18" i="1"/>
  <c r="G19" i="1"/>
  <c r="G14" i="1"/>
  <c r="G13" i="1"/>
  <c r="G12" i="1"/>
  <c r="G9" i="1"/>
  <c r="G8" i="1"/>
  <c r="G7" i="1"/>
  <c r="G10" i="1" l="1"/>
  <c r="G11" i="1"/>
  <c r="G15" i="1"/>
  <c r="G16" i="1"/>
  <c r="G17" i="1"/>
  <c r="G20" i="1"/>
  <c r="G6" i="1"/>
</calcChain>
</file>

<file path=xl/sharedStrings.xml><?xml version="1.0" encoding="utf-8"?>
<sst xmlns="http://schemas.openxmlformats.org/spreadsheetml/2006/main" count="1022" uniqueCount="325">
  <si>
    <t>Página 1 de 1</t>
  </si>
  <si>
    <t>Código: DP-F-036</t>
  </si>
  <si>
    <t>NOMBRE DE LA FUERZA Y/O ENTIDAD</t>
  </si>
  <si>
    <t>NOMBRE DE LA POLÍTICA</t>
  </si>
  <si>
    <t>FECHA DE INICIO</t>
  </si>
  <si>
    <t>FECHA DE FINALIZACIÓN</t>
  </si>
  <si>
    <t>EVIDENCIA Y/O ENTREGABLE</t>
  </si>
  <si>
    <t>OBSERVACIÓN DE CUMPLIMIENTO Y/O ENTREGABLE</t>
  </si>
  <si>
    <t>NOMBRE DE LA DIMENSIÓN A LA CUAL CORRESPONDE LA POLÍTICA</t>
  </si>
  <si>
    <t>VALIDACIÓN DE CUMPLIMIENTO DPP-GVP</t>
  </si>
  <si>
    <t>ACTIVIDADES PRIORIZADAS (Numeradas)</t>
  </si>
  <si>
    <t>Planeación Institucional</t>
  </si>
  <si>
    <t xml:space="preserve">Gestión presupuestal y eficiencia del gasto público </t>
  </si>
  <si>
    <t>Gestión con Valores para Resultados</t>
  </si>
  <si>
    <t>Evaluación de Resultados</t>
  </si>
  <si>
    <t>Integridad</t>
  </si>
  <si>
    <t>Información y Comunicación</t>
  </si>
  <si>
    <t xml:space="preserve">Transparencia, acceso a la información pública y lucha contra la corrupción </t>
  </si>
  <si>
    <t>Gestión del Conocimiento y la Innovación</t>
  </si>
  <si>
    <t>Fortalecimiento organizacional y simplificación de procesos</t>
  </si>
  <si>
    <t>Control Interno</t>
  </si>
  <si>
    <t>Servicio al ciudadano</t>
  </si>
  <si>
    <t>Participación ciudadana en la gestión pública</t>
  </si>
  <si>
    <t>Racionalización de trámites</t>
  </si>
  <si>
    <t xml:space="preserve">Archivos y Gestión documental </t>
  </si>
  <si>
    <t>Gobierno digital</t>
  </si>
  <si>
    <t xml:space="preserve">Seguridad digital </t>
  </si>
  <si>
    <t>Defensa jurídica</t>
  </si>
  <si>
    <t>Gestión del conocimiento y la innovación</t>
  </si>
  <si>
    <t xml:space="preserve">Control interno </t>
  </si>
  <si>
    <t>Seguimiento y evaluación del desempeño institucional</t>
  </si>
  <si>
    <t>Mejora normativa</t>
  </si>
  <si>
    <t>Gestión de la información estadística</t>
  </si>
  <si>
    <t xml:space="preserve">Compras y Contratación Pública </t>
  </si>
  <si>
    <t>Sociedad Hotelera Colombiana S.A.</t>
  </si>
  <si>
    <t>Defensa Civil Colombiana</t>
  </si>
  <si>
    <t>Ministerio de Defensa Nacional - UGG</t>
  </si>
  <si>
    <t>Club Militar</t>
  </si>
  <si>
    <t>PLAN DE TRABAJO MODELO INTEGRADO DE PLANEACIÓN Y GESTIÓN 
MIPG SECTORIAL</t>
  </si>
  <si>
    <t>DIMENSIONES</t>
  </si>
  <si>
    <t xml:space="preserve">Talentohumano </t>
  </si>
  <si>
    <t>GestiónconValoresparaResultados</t>
  </si>
  <si>
    <t>EvaluacióndeResultados</t>
  </si>
  <si>
    <t>InformaciónyComunicación</t>
  </si>
  <si>
    <t>GestióndelConocimientoylaInnovación</t>
  </si>
  <si>
    <t>ControlInterno</t>
  </si>
  <si>
    <t>DireccionamientoEstratégicoyPlaneación</t>
  </si>
  <si>
    <t xml:space="preserve">Gestión Estrategica Talento humano </t>
  </si>
  <si>
    <t xml:space="preserve">FORMATO </t>
  </si>
  <si>
    <t>Este documento es propiedad del Ministerio de Defensa Nacional, 
no está autorizado su reproducción total o parcial</t>
  </si>
  <si>
    <t xml:space="preserve">Gestión Estrategica Talento Humano </t>
  </si>
  <si>
    <t>Caja Promotora de Vivienda Militar y de Policía (Caja Honor)</t>
  </si>
  <si>
    <t>Corporación de Ciencia y Tecnología para el Desarrollo de la Industria Naval (Cotecmar)</t>
  </si>
  <si>
    <t>Agencia Logística de las Fuerzas Militares (ALFM)</t>
  </si>
  <si>
    <t>Hospital Militar Central (HOMIL)</t>
  </si>
  <si>
    <t>Fondo Rotatorio de la Policía Nacional (FORPO)</t>
  </si>
  <si>
    <t>Corporación de la Industria Aeronáutica Colombiana S.A. (CIAC)</t>
  </si>
  <si>
    <t>Caja de Retiro de las Fuerzas Militares (CREMIL)</t>
  </si>
  <si>
    <t>Dirección General Marítima (DIMAR)</t>
  </si>
  <si>
    <t>Industria Militar de Colombia (INDUMIL)</t>
  </si>
  <si>
    <t>Ejercito Nacional (EJC)</t>
  </si>
  <si>
    <t>Comando General de las Fuerzas Militares (CDO FFMM)</t>
  </si>
  <si>
    <t>Armada Nacional (ARC)</t>
  </si>
  <si>
    <t>Policía Nacional (PONAL)</t>
  </si>
  <si>
    <t>Caja de Sueldos de Retiro de la Policía Nacional (CASUR)</t>
  </si>
  <si>
    <t>Superintendencia de Vigilancia y Seguridad Privada (SUPERVIGILANCIA)</t>
  </si>
  <si>
    <t>Servicio Aéreo a Territorios Nacionales (SATENA)</t>
  </si>
  <si>
    <t>Instituto de Casas Fiscales del Ejercito (ICFE)</t>
  </si>
  <si>
    <t>Dirección General de Sanidad Militar (DIGSA)</t>
  </si>
  <si>
    <t>Corporación de Alta Tecnología para la Defensa (COLDATEC)</t>
  </si>
  <si>
    <t>Unidad Administrativa Especial de la Justicia Penal Militar y Policial - JPM</t>
  </si>
  <si>
    <t>Fuerza Aéreoespacial Colombiana (FAC)</t>
  </si>
  <si>
    <t>Talento Humano</t>
  </si>
  <si>
    <t>Direccionamiento y Planeación Estrategica</t>
  </si>
  <si>
    <t>OBSERVACIÓN DE CUMPLIMIENTO POR PARTE DE DIRECCIÓN DE PLANEACIÓN Y PRESUPUESTO- GRUPO DE GESTIÓN Y VALOR PÚBLICO</t>
  </si>
  <si>
    <t>Vigente a partir de: 27 de junio de 2024</t>
  </si>
  <si>
    <r>
      <rPr>
        <b/>
        <sz val="10"/>
        <color theme="1"/>
        <rFont val="Verdana"/>
        <family val="2"/>
      </rPr>
      <t>Firma</t>
    </r>
    <r>
      <rPr>
        <sz val="10"/>
        <color theme="1"/>
        <rFont val="Verdana"/>
        <family val="2"/>
      </rPr>
      <t xml:space="preserve">: </t>
    </r>
  </si>
  <si>
    <t>Versión: 4</t>
  </si>
  <si>
    <t>Hacer seguimiento semestral al Programa de Desvinculación Asistida, basado en el análisis de causas de retiro y presentarlo ante el Comité Institucional de Gestión y Desempeño</t>
  </si>
  <si>
    <t>Realizar, con apoyo de la caja de Compensación, la verificación de los mecanismos de acecibilidad del personas con discapacidad, incluir en el plan estratégico del Talento Humano 2025, los indicadores de personal con discapacidad que tienen la entidad.</t>
  </si>
  <si>
    <t>Desarrollar el proceso de inducción por la plataforma Q10</t>
  </si>
  <si>
    <t>Hacer un seguimiento semestral sobre  el cumplimiento de la Ley 581 de 2000 para la efectiva participación de la mujer en los niveles decisorios (ley de cuotas) y presentarlo ante el Comité de Coordinación de Control Interno</t>
  </si>
  <si>
    <t>Un (1) Informe de la Caja de Compensación Familiar que incluya los indicadores de personal con discapacidad que pertenecen a la Entidad.</t>
  </si>
  <si>
    <t>Hacer seguimiento trimestral a los planes institucionales de Talento Humano y presentarlos ante el Comité Institucional de Desempeño</t>
  </si>
  <si>
    <t>Presentar un informe semestral, ante el Comité de Integridad, respecto al cumplimiento de la Política de Integridad de la Entidad basado en  la información recibida a través de Informes internos (Informes del comité de convivencia, Informes de la comisión de personal, Informes de la oficina de control interno disciplinario)</t>
  </si>
  <si>
    <t>Desarrollar trimestralmente las actividades propuestas en materia de integridad en la caja de herramientas dispuesta por Función Pública a los servidores públicos y contratistas.</t>
  </si>
  <si>
    <t>Desarrollar una actividad semestral, a manera de concurso, para evaluar la apropiación de los valores de código de integridad de los servidores públicos de la entidad.</t>
  </si>
  <si>
    <t>Evaluar, a partir del ejercicio de las funciones, roles y competencias del jefe de control interno o quien hace sus veces, la estrategia establecida para la apropiación del código de integridad o el documento que haga sus veces en la entidad.</t>
  </si>
  <si>
    <t>Un informe de evaluación a las acciones planeadas para el cumplimiento de la estrategia de integridad.</t>
  </si>
  <si>
    <t>Identificar las posibles situaciones que afecten la integridad pública teniendo en cuenta el procedimiento para las denuncias entre la ciudadanía y grupos de valor y los canales internos de denuncia</t>
  </si>
  <si>
    <t>Incluir en el Plan de Transparencia y Etica Pública el seguimiento a la implementación de la Política de Gestión del Conocimiento y la Innovación</t>
  </si>
  <si>
    <t>PTEP 2025 con la actividad de seguimiento incluído</t>
  </si>
  <si>
    <t>Realizar seguimiento trimestral a los planes institucionales y presentar su avance ante el Comité Institucional de Gestión y Desempeño</t>
  </si>
  <si>
    <t>Incorporar actividades que promuevan la inclusión y la diversidad (personas con discapacidad) en la planeación del talento humano de la entidad.</t>
  </si>
  <si>
    <t>Directiva transitoria de Participación Ciudadana y Rendición de Cuentas que incluya actividades con población en condición de discapacidad</t>
  </si>
  <si>
    <t>Actualizar la caracterización de usuarios y grupos de interés y publicarla en el sitio web.</t>
  </si>
  <si>
    <t>Caracterización de usuarios y grupos de interés actualizada</t>
  </si>
  <si>
    <t>Elaborar un informe de resultados, de acuerdo con la calificación del Indice de Desempeño Institucional y presentarlo ante el Comité Institucional de Gestión y Desempeño</t>
  </si>
  <si>
    <t xml:space="preserve">Acta del Comité Institucional de Gestión y Desempeño, donde se encuentre el informe de resultados FURAG </t>
  </si>
  <si>
    <t>Realizar análisis mensual de la ejecución presupuestal y su porcentaje de cumplimiento con respecto a las metas fijadas por la Entidad y publicarlo en la página web</t>
  </si>
  <si>
    <t>Efectuar análisis de costos de los procesos contractuales, con el fin de realizar una mejor proyección en el anteproyecto de presupuesto en los rubros de funcionamiento para la vigencia 2026.</t>
  </si>
  <si>
    <t>Informar a la Dirección General de manera trimestral los gastos en la vigencia relacionados con viáticos y gastos de viaje, realizando comparativo con el periodo del año anterior.</t>
  </si>
  <si>
    <t>Realizar reuniones semanales de ejecución del Plan Anual de Adquisiciones y ejecución presupuestal para determinar las acciones de mejora que se requieran para minimizar el rezago presupuestal.</t>
  </si>
  <si>
    <t>Informe trimestral de austeridad del gasto público.</t>
  </si>
  <si>
    <t>Elaborar el plan de austeridad del gasto de acuerdo con las metas del Ministerio de Hacienda y Crédito Público y hacer seguimiento a las adquisiciones de bienes y servicios objeto del plan de austeridad, en los meses de julio y octubre.</t>
  </si>
  <si>
    <t>Hacer seguimiento trimestral a las acciones planeadas en el Objetivo 8 "Mejorar el índice de desempeño institucional (IDI)" del Plan de Acción anual y publicarlo en la página web Institucional</t>
  </si>
  <si>
    <t>Realizar una prueba prueba piloto, de la Política del modelo integral de gestión del voluntariado.</t>
  </si>
  <si>
    <t xml:space="preserve">Realizar loas ajustes pertinentes a la Política integral del voluntariado, basados en la prueba piloto. </t>
  </si>
  <si>
    <t>Política integral del voluntariado ajustada y radicada para aprobación</t>
  </si>
  <si>
    <t>Aprobar la prueba piloto ajustada.</t>
  </si>
  <si>
    <t>Política integral del voluntariado aprobada</t>
  </si>
  <si>
    <t>Ajustar el estudio técnico de Rediseño Institucional - Formalización Laboral de la entidad, de acuerdo a las observaciones presentadas por el Viceministario del GSED y radicarlo ante l ainstancia competente</t>
  </si>
  <si>
    <t xml:space="preserve">Estudio técnico de Rediseño Institucional - Formalización Laboral de la entidad ajustado
Oficio de radicación del Estudio técnico de Rediseño Institucional
</t>
  </si>
  <si>
    <t>Realizar un video intercativo que permita a los grupos de valor, mediante la página web y las redes sociales,  aprender a utilizar los medios digitales dispuestos por la entidad para acceder a la información y trámites de la entidad y publicarlo en el sitio web institucional</t>
  </si>
  <si>
    <t>Crear carpeta ciudadano digital para la Entidad</t>
  </si>
  <si>
    <t>Socializar y promover el uso de la carpeta ciudadana digital</t>
  </si>
  <si>
    <t>Video interactivo publicado en la página web institucional</t>
  </si>
  <si>
    <t>Carpeta ciudadana de la Defensa Civil Colombiana creada</t>
  </si>
  <si>
    <t>Aprobar y publicar la licencia de datos abiertos de la entidad, mediante la cual se determina el alcance, uso y aprovechamiento que los particulares o terceros interesados puedan efectuar sobre los mismos.</t>
  </si>
  <si>
    <t>Licencia de datos abiertos aprobada y publicada en el sitio web.</t>
  </si>
  <si>
    <t>Realizar una capacitación a los servidores públicos y contratistas de la entidad en temáticas de la Política de Gobierno Digital.</t>
  </si>
  <si>
    <t>Capacitación desarrollada</t>
  </si>
  <si>
    <t>Inventario de activos de información actualizado y publicado en el sitio web</t>
  </si>
  <si>
    <t>Aprobar, clasificar y actualizar el inventario de activos de seguridad y privacidad de la información de la entidad y publicarlo en el sitio web institucional</t>
  </si>
  <si>
    <t>Elaborar un catálogo interno de datos maestros en la entidad.</t>
  </si>
  <si>
    <t>Catálogo interno de datos maestros elaborado.</t>
  </si>
  <si>
    <t>Crear un procedimiento para la gestión de datos maestros en la entidad y publicarlo en el Sistema de información KAWAK.</t>
  </si>
  <si>
    <t>Procedimiento creado, aprobado y publicado</t>
  </si>
  <si>
    <t>En la carpeta ciudadano digital, incluir el servicio de autenticación digital de los servicios ciudadanos digitales en los trámites de la entidad que requieran verificación de identidad.</t>
  </si>
  <si>
    <t>Servicio de autenticación digital incluido en la carpeta ciudadano digital de la entidad.</t>
  </si>
  <si>
    <t>Almacenar las copias de respaldo un un espacio de almacenamiento en Drive, generado sobre la Plataforma de Gmail en Internet.</t>
  </si>
  <si>
    <t>Elaborar un Plan de Recuperación de Desastres DRP de acuerdo a los recursos de la entidad (planta electrica, Ups, canal de respaldo de internet) y con base en planes de continuidad de los servicios Tercerizados y presentarlo ante el Comité Institucional de GEstión y Desempeño</t>
  </si>
  <si>
    <t xml:space="preserve">Plan de Recuperación de Desastres DRP elaborado
Acta de Comité Institucional </t>
  </si>
  <si>
    <t>Crear un procedimiento para la gestión de incidentes de seguridad digital (Ciberseguridad) con asesoria del CSIRT de Mindefensa y socializarlo con todos los servidores públicos de la entidad.</t>
  </si>
  <si>
    <t>Procedimiento creado y socializado</t>
  </si>
  <si>
    <t>Realizar pruebas de recuperación de cada una de los sistemas de información cíclicos</t>
  </si>
  <si>
    <t>Hacer seguimiento trimestral al Plan de Tratamiento de Riesgos de Seguridad y Privacidad de la Información y presentar su avance en el Comité Institucional de Gestión y Desempeño</t>
  </si>
  <si>
    <t>Elaborar el Plan de Tratamiento de Riesgos de Seguridad y Privacidad de la Información y presentarlo ante el Comité Institucional de Gestión y Desempeño para su aprobación</t>
  </si>
  <si>
    <t xml:space="preserve">Plan de Tratamiento de Riesgos de Seguridad y Privacidad de la Información
Acta de Comité Institucional </t>
  </si>
  <si>
    <t>Seguimiento y acta del Comité Institucional de Gestión y Desempeño</t>
  </si>
  <si>
    <t>Acceder a los programas de entrenamiento y capacitación dirigidos al grupo de personas que intervienen en la defensa jurídica de acuerdo a Disponibilidad en la Comunidad Jurídica del Conocimiento.</t>
  </si>
  <si>
    <t>Actualizar la información del módulo de pagos de sentencias y conciliaciones del sistema eKOGUI.</t>
  </si>
  <si>
    <t>Actualizar cuatrimestralmente el Informe sobre Defensa Pública y Prevención de daño antijurídico, que contenga el estado del proceso y el valor de las pretensiones y publicarlo en el sitio web en la sección de transparencia.</t>
  </si>
  <si>
    <t>Formular la Política de daño antijurídico 2025-2026, presentarla y aprobarla en el Comité de Conciliación y ante la ANDJE</t>
  </si>
  <si>
    <t>Hacer seguimiento semestral al cumplimiento de las actividades de la implementación de la política de daño antijurídico aprobada y publicada.</t>
  </si>
  <si>
    <t>Publicar a consideración de los grupos de valor, el plan de transparencia y ética pública, en el sitio web institucional.</t>
  </si>
  <si>
    <t>Convertir los documentos publicados en la página web institucional, en formatis tipo PDF/A-1b o PDF/A1a</t>
  </si>
  <si>
    <t>Elaborar y publicar en la página web, en la sección de transparencia, el informe de gestión anual de la entidad.</t>
  </si>
  <si>
    <t>Elaborar el Plan de Transparencia y Ética Pública, de acuerdo con lo sipuesto en ela Ley 2195 de 2022 y el anexo técnico PTEP y aprobaarlo en el Comité Institucional de Gestión y Desempeño</t>
  </si>
  <si>
    <t xml:space="preserve">Hacer seguimiento trimestral al Plan de Transparencia y Etica Pública, publicar el resultado y presentar el avance en el Comité Institucional de Gestión y Desempeño </t>
  </si>
  <si>
    <t>Elaborar y publicar en la página web, en la sección de transparencia, el Programa de transparencia y Ética Pública de la entidad.</t>
  </si>
  <si>
    <t>Hacer seguimiento cuatrimestral a la información que se publica en la sección de transparencia y acceso a la información, de acuerdo con el anexo 2 de la Resolución 1519 de 2020 del MinTic.</t>
  </si>
  <si>
    <t>Plan de Transparencia elaborado y publicado
Acta Comité Institucional de Gestión y Desempeño.</t>
  </si>
  <si>
    <t>Link de publicación del Plan.</t>
  </si>
  <si>
    <t>Informe de Gestión 2024.
Link de publicación</t>
  </si>
  <si>
    <t>Programa de transparencia y ética pública elaborado
Link de publicación</t>
  </si>
  <si>
    <t>Instalar señalética en lengua de señas colombianas, lenguaje braille, español e ingles en la Dirección General, escuelas de capacitación y las Seccionales y Oficinas equivalentes</t>
  </si>
  <si>
    <t>Desarrollar una encuesta web, de identificación de preferencia de acceso a canales, de los usuarios y grupos de interés</t>
  </si>
  <si>
    <t>Desarrollar una encuesta de satisfacción de los servicios de la entidad.</t>
  </si>
  <si>
    <t>Desarrollar una capacitación a los servidores públicos de la entidad para la atención a personas en condición de discapacidad.</t>
  </si>
  <si>
    <t>Desarrollar una capacitación sobre prevención temprana y superación de la estigmatización de las personas en procesos de reincorporación y reintegración, en el Plan Institucional de Capacitación  (PIC) y en los espacios de inducción y reinducción.</t>
  </si>
  <si>
    <t>Actualizar la caracterización de usuarios y grupos de interés de la entidad, socializarla y publicarla en el sitio web institucional.</t>
  </si>
  <si>
    <t>Documento de Caracterización de usuarios y grupos de interés elaborado, socializado y link de publicación.</t>
  </si>
  <si>
    <t>Informe de resultados de la encuesta.</t>
  </si>
  <si>
    <t>Registrar rimestralmente en el SUIT los datos de operación de los trámites de la entidad.</t>
  </si>
  <si>
    <t>Registrar rimestralmente en el SUIT los datos de operación de los OPAS.</t>
  </si>
  <si>
    <t>Incluir el componente de racionalización de trámites en el Plan de Transparencia y Ética Pública para la vigencia</t>
  </si>
  <si>
    <t>Programar la estrategia de racionalización de trámites en el SUIT</t>
  </si>
  <si>
    <t>Plan de Transparencia y Ética Pública con un componente de racionalización de trámites.</t>
  </si>
  <si>
    <t>Estrategia de Racionalización de trámites cargadda en el SUIT</t>
  </si>
  <si>
    <t>Hacer seguimiento trimestral a las acciones de racionalización en el SUIT, presentarlos ante el Comité Institucional de Gestión y Desempeño y publicar el seguimiento en el sitio web institucional</t>
  </si>
  <si>
    <t>Elaborar semestralmente un informe de las acciones de participación ciudadana que serealizan en la entidad y publicarlo en el sitio web institucional</t>
  </si>
  <si>
    <t>Hacer seguimiento trimestral al componente de Participación Ciudadana en la Gestión del Plan de Transparencia y  Ética Publica</t>
  </si>
  <si>
    <t>Evaluar los ejercicios de Participación Ciudadana e incluir los resultados en el informe semestral</t>
  </si>
  <si>
    <t>Desarrollar una capacitación sobre control social dirigida a los ciudadanos</t>
  </si>
  <si>
    <t>Desarrollar dos ejercicio de Rendición de Cuentas a la Ciudadanía, elaborar los informes correspondientes y publicarlos en el sitio web institucional</t>
  </si>
  <si>
    <t>Hacer seguimiento trimestral al objetivo estratégico 8 "Mejorar el índice de desempeño institucional (IDI)" del Plan de Acción Anual y publicarlo en el sitio web institucional</t>
  </si>
  <si>
    <t>Elaborar un informe dirigido al Director General, donde se presentan los resultados de la evaluación FURAG 2024 y presentarlo ante el Comité Institucional de Gestión y Desempeño</t>
  </si>
  <si>
    <t>Elaborar un plan de mejoramiento, basado en los resultados FURAG 2024 y las recomendaciones que de estos se desprendan, de acuerdo con las capacidades de la entidad.</t>
  </si>
  <si>
    <t>Hacer seguimiento al Plan de mejoramiento basado en las recomendaciones del FURAG 2023 y presentar su resultado en el segundo Comité Institucional de Gestión y Desempeño</t>
  </si>
  <si>
    <t>Matriz Plan de mejoramiento, recomendaciones FURAG</t>
  </si>
  <si>
    <t>Seguimiento al Plan de mejoramiento FURAG 2023</t>
  </si>
  <si>
    <t>Hacer seguimiento trimestral al componente de formación del Plan de Transparencia y Ética Pública  y presentarlo ante el comité Institucional de Gestión y Desempeño</t>
  </si>
  <si>
    <t>Hacer seguimiento trimestral al Objetivo 2 "Desarrollar programas de educación de la entidad con enfoque diferencial, territorial e innovador" del Plan de Acción institucional y presentarlo ante el Comité Institucional de Gestión y Desempeño</t>
  </si>
  <si>
    <t>Seguimiento al Objetivo 8 del Plan de Acción Institucional
Acta Comité Institucional de Gestión y Desempeño</t>
  </si>
  <si>
    <t xml:space="preserve">Actualizar la politica de gestión docuemental socializarla y publicarla en el sitio web institucional </t>
  </si>
  <si>
    <t>Realizar un autodiagnóstico del Modelo de Gestión Documental y Administración de Archivos (MGDA) para evaluar el cumplimiento actual y desarrollar una hoja de ruta que guíe su implementación efectiva, alineada con las normativas y estándares de gestión documental.</t>
  </si>
  <si>
    <t>Elaboración de un manual de Prevención y Manejo de Emergencias y Contingencias en Archivos  (PROGRAMA DE EMERGENCIAS Y ATENCIÓN DE DESASTRES, socializarlo y publicarlo en el sitio web institucional</t>
  </si>
  <si>
    <t>Programa de Gestión Documental actualizado que incluya  el programa de reprografia</t>
  </si>
  <si>
    <t>Manual de Prevención y manejo de emergencias y contingencias en archivos.
Socialización del manual
Link de la publicación</t>
  </si>
  <si>
    <t>Actualizar el Programa de gestión documental e incluir el programa de reprografia.</t>
  </si>
  <si>
    <t>Realizar aplicación e  inventarios detallados y
descripcion con la norma ISAD (G),de acuerdo a lo que indica el archivo general de la Nación</t>
  </si>
  <si>
    <t>Implementar el Sistema de Gestión de Documentos Electrónicos de Archivo (SGDEA) será posible una vez se adquiera el software de gestión documental adecuado, que permitirá realizar la configuración y parametrización conforme al Modelo de Requisitos para la Gestión de Documentos Electrónicos.</t>
  </si>
  <si>
    <t>Inventario documental</t>
  </si>
  <si>
    <t>Actualizar la hoja de vida de los trámites y OPAS en el SUIT</t>
  </si>
  <si>
    <t>Hojas de vida de Trámites y OPAS actualizados en el SUIT</t>
  </si>
  <si>
    <t>Evaluar trimestralemnte los instrimentos de planeacion, a saber, plan de accion, PTEP, elaborar un informe y presentarlo ante la Dirección General sobre el resultado de los mismos.</t>
  </si>
  <si>
    <t>Elaborar semestralmente un informe del estado actual del Sistema de Control Interno de la Entidad y presentarlo ante el Comité Institucional de Coordinación de Control Interno</t>
  </si>
  <si>
    <t>Actualizar el procedimiento de identificación y administración del riesgo y socializarlo.</t>
  </si>
  <si>
    <t>Actualizar el procedimiento de elaboración y control de la información documentada y socializarlo</t>
  </si>
  <si>
    <t>Elaborar, aprobar y ejecutar el programa anual de auditoría para la vigencia 2025</t>
  </si>
  <si>
    <t xml:space="preserve">Atender y solucionar las observaciones que se formulen al borrador de proyecto de Ley de la DCC presentado ante el Viceministerio del GSED, que permita la continuidad del trámite ante las instancias correspondientes. </t>
  </si>
  <si>
    <t>Sesiones del Comité para la elaboración del proyecto de Ley de la DCC, donde se presenten y solucionen las observaciones.</t>
  </si>
  <si>
    <r>
      <rPr>
        <b/>
        <sz val="10"/>
        <color theme="1"/>
        <rFont val="Verdana"/>
        <family val="2"/>
      </rPr>
      <t>Elaborado por</t>
    </r>
    <r>
      <rPr>
        <sz val="10"/>
        <color theme="1"/>
        <rFont val="Verdana"/>
        <family val="2"/>
      </rPr>
      <t>: Carmen Alicia Rubio León</t>
    </r>
  </si>
  <si>
    <r>
      <rPr>
        <b/>
        <sz val="10"/>
        <color theme="1"/>
        <rFont val="Verdana"/>
        <family val="2"/>
      </rPr>
      <t>Cargo</t>
    </r>
    <r>
      <rPr>
        <sz val="10"/>
        <color theme="1"/>
        <rFont val="Verdana"/>
        <family val="2"/>
      </rPr>
      <t>: Técnico para Apoyo de Seguridad y Defensa</t>
    </r>
  </si>
  <si>
    <r>
      <rPr>
        <b/>
        <sz val="10"/>
        <color theme="1"/>
        <rFont val="Verdana"/>
        <family val="2"/>
      </rPr>
      <t>Aprobado por</t>
    </r>
    <r>
      <rPr>
        <sz val="10"/>
        <color theme="1"/>
        <rFont val="Verdana"/>
        <family val="2"/>
      </rPr>
      <t>: Enrique Arturo Torres Arciniegas</t>
    </r>
  </si>
  <si>
    <r>
      <rPr>
        <b/>
        <sz val="10"/>
        <color theme="1"/>
        <rFont val="Verdana"/>
        <family val="2"/>
      </rPr>
      <t>Cargo</t>
    </r>
    <r>
      <rPr>
        <sz val="10"/>
        <color theme="1"/>
        <rFont val="Verdana"/>
        <family val="2"/>
      </rPr>
      <t>: Jefe (E) Oficina Asesora de Planeación</t>
    </r>
  </si>
  <si>
    <t xml:space="preserve">Acta del Comité de Coordinación de Control Interno que incluya el informe del II semestre correspondiente al cumplimiento de la Ley 581 del 2000 </t>
  </si>
  <si>
    <t>Acta del Comité de Coordinación de Control Interno que incluya el informe del II semestre correspondiente al cumplimiento de la Ley 581 del 2001</t>
  </si>
  <si>
    <t xml:space="preserve"> Acta del Comité Institucional de Gestión y Desempeño.
 matrice de seguimiento a los planes de Gestión Estratégica del Talento Humano, Plan Anual de Vacantes, Plan de Seguridad y Salud en el Trabajo y Plan de Bienestar Asocial e incentivos.</t>
  </si>
  <si>
    <t>Control I trimestre de copias de respaldo realizadas en la nube</t>
  </si>
  <si>
    <t>Control II trimestre de copias de respaldo realizadas en la nube</t>
  </si>
  <si>
    <t>Control III trimestre de copias de respaldo realizadas en la nube</t>
  </si>
  <si>
    <t>Control VI trimestre de copias de respaldo realizadas en la nube</t>
  </si>
  <si>
    <t>Socialización de la política nivel interno y externo
Link de publicación</t>
  </si>
  <si>
    <t xml:space="preserve">Informe I semestre de avance a la implementación del SGDA presentados al Director General </t>
  </si>
  <si>
    <t xml:space="preserve">Informe II semestre de avance a la implementación del SGDA presentados al Director General </t>
  </si>
  <si>
    <t xml:space="preserve"> Informe  del desarrollo del proceso de inducción de servidores públicos por la plataforma Q10 I trimestre</t>
  </si>
  <si>
    <t xml:space="preserve"> Informe  del desarrollo del proceso de inducción de servidores públicos por la plataforma Q10 II trimestre</t>
  </si>
  <si>
    <t xml:space="preserve"> Informe  del desarrollo del proceso de inducción de servidores públicos por la plataforma Q10 III trimestre</t>
  </si>
  <si>
    <t>Acta del Comité Institucional de Gestión y Desempeño que incluya el seguimiento del programa el análisis de desvinculación asistida.</t>
  </si>
  <si>
    <t>Actas del Comité de integridad que incluya el seguimiento de la Política de integridad.</t>
  </si>
  <si>
    <t>Informe  del desarrollo de las actividades desarrolladas correspondiente al I trimestre</t>
  </si>
  <si>
    <t>Informe  del desarrollo de las actividades desarrolladas correspondiente al II trimestre</t>
  </si>
  <si>
    <t>Informe  del desarrollo de las actividades desarrolladas correspondiente al III trimestre</t>
  </si>
  <si>
    <t>Concurso desarrollados sobre valores del Código de Integridad</t>
  </si>
  <si>
    <t>Informe I cuatrimestre de situaciones presentadas que afectan la integridad, de acuerdo con los canales internos y externos de denuncia, publicados en el sitio web.</t>
  </si>
  <si>
    <t>Informe II cuatrimestre de situaciones presentadas que afectan la integridad, de acuerdo con los canales internos y externos de denuncia, publicados en el sitio web.</t>
  </si>
  <si>
    <t>Informe III cuatrimestre de situaciones presentadas que afectan la integridad, de acuerdo con los canales internos y externos de denuncia, publicados en el sitio web.</t>
  </si>
  <si>
    <t>Matriz de seguimiento I trimestre de los planes institucionales y acta del Comité Institucional de Gestión y Desempeño.</t>
  </si>
  <si>
    <t>Matriz de seguimiento II trimestre de los planes institucionales y acta del Comité Institucional de Gestión y Desempeño.</t>
  </si>
  <si>
    <t>Matriz de seguimiento III trimestre de los planes institucionales y acta del Comité Institucional de Gestión y Desempeño.</t>
  </si>
  <si>
    <t>Matriz de seguimiento IV trimestre de los planes institucionales y acta del Comité Institucional de Gestión y Desempeño.</t>
  </si>
  <si>
    <t>Estudios de mercado I semestre para llevar a cabo los procesos contractuales.</t>
  </si>
  <si>
    <t>Estudios de mercado II semestre para llevar a cabo los procesos contractuales.</t>
  </si>
  <si>
    <t>Ejecución presupuestal agregada y desagregada publicada mensualmente en la página web de la entidad I trimestre</t>
  </si>
  <si>
    <t>Ejecución presupuestal agregada y desagregada publicada mensualmente en la página web de la entidad II trimestre</t>
  </si>
  <si>
    <t>Ejecución presupuestal agregada y desagregada publicada mensualmente en la página web de la entidad III trimestre</t>
  </si>
  <si>
    <t>Ejecución presupuestal agregada y desagregada publicada mensualmente en la página web de la entidad IV trimestre</t>
  </si>
  <si>
    <t>Informe  del desarrollo de las actividades desarrolladas correspondiente al IV trimestre</t>
  </si>
  <si>
    <t xml:space="preserve"> Informe  del desarrollo del proceso de inducción de servidores públicos por la plataforma Q10 IV trimestre</t>
  </si>
  <si>
    <t>Actas de reunión desarrolladas I trimestre</t>
  </si>
  <si>
    <t>Actas de reunión desarrolladas II trimestre</t>
  </si>
  <si>
    <t>Actas de reunión desarrolladas III trimestre</t>
  </si>
  <si>
    <t>Actas de reunión desarrolladas IV trimestre</t>
  </si>
  <si>
    <t xml:space="preserve">Plan de austeridad del gasto
</t>
  </si>
  <si>
    <t>Seguimiento al Plan de austeridad del gasto público</t>
  </si>
  <si>
    <t xml:space="preserve">Seguimiento I trimestre </t>
  </si>
  <si>
    <t xml:space="preserve">Seguimiento II trimestre </t>
  </si>
  <si>
    <t xml:space="preserve">Seguimiento III trimestre </t>
  </si>
  <si>
    <t xml:space="preserve">Seguimiento IV trimestre </t>
  </si>
  <si>
    <t>Informe de seguimiento del I trimestre del desarrollo  de la prueba piloto de la Política integral del voluntariado</t>
  </si>
  <si>
    <t>Informe de seguimiento del II trimestre del desarrollo  de la prueba piloto de la Política integral del voluntariado</t>
  </si>
  <si>
    <t>Informe de seguimiento del resultado de la prueba piloto de la Política integral del voluntariado</t>
  </si>
  <si>
    <t>Campaña III trimestre de la socialización y promoción del uso de la carpeta ciudadana digital dirigida a los ciudadanos</t>
  </si>
  <si>
    <t>Campaña IV trimestre de la socialización y promoción del uso de la carpeta ciudadana digital dirigida a los ciudadanos</t>
  </si>
  <si>
    <t>Pruebas I trimestre realizadas</t>
  </si>
  <si>
    <t>Pruebas II trimestre realizadas</t>
  </si>
  <si>
    <t>Pruebas III trimestre realizadas</t>
  </si>
  <si>
    <t>Pruebas IV trimestre realizadas</t>
  </si>
  <si>
    <t>Link Informe I cuatrimestre publicado en la página web</t>
  </si>
  <si>
    <t>Link Informe II cuatrimestre publicado en la página web</t>
  </si>
  <si>
    <t>Link Informe III publicado en la página web</t>
  </si>
  <si>
    <t>Certificados de los programas de capacitación realizados</t>
  </si>
  <si>
    <t>Actualización de la información módulo eKOGUI II semestre</t>
  </si>
  <si>
    <t>Actualización de la información módulo eKOGUI  I semestre</t>
  </si>
  <si>
    <t>Herramienta de seguimiento I semestre</t>
  </si>
  <si>
    <t>Herramienta de seguimiento II semestre</t>
  </si>
  <si>
    <t>Política aprobada por el Comité de Conciliación y por la ANDJE</t>
  </si>
  <si>
    <t>Matriz de seguimiento I cuatrimestre de la información pública establecida en el el anexo 2 de la Resolución 1519 de 2020 del MinTic.</t>
  </si>
  <si>
    <t>Matriz de seguimiento II cuatrimestre de la información pública establecida en el el anexo 2 de la Resolución 1519 de 2020 del MinTic.</t>
  </si>
  <si>
    <t>Matriz de seguimiento III cuatrimestre de la información pública establecida en el el anexo 2 de la Resolución 1519 de 2020 del MinTic.</t>
  </si>
  <si>
    <t xml:space="preserve">Herramienta de seguimiento trimestral del Plan de Transparencia y Etica Pública
publicado en la página y presentado ante el Comité Institucional de Gestión y Desempeño </t>
  </si>
  <si>
    <t>Herramienta de control de los documentos convertidos a formato accesible III trimestre</t>
  </si>
  <si>
    <t>Herramienta de control de los documentos convertidos a formato accesible IV trimestre</t>
  </si>
  <si>
    <t>Fotografías de señalética instalada.</t>
  </si>
  <si>
    <t>Ficha técnica con estudio económico para la adquisición de señalética.</t>
  </si>
  <si>
    <t>Registro I trimestre de datos de operación de los trámites de la entidad, en la plataforma SUIT</t>
  </si>
  <si>
    <t>Registro II trimestre de datos de operación de los trámites de la entidad, en la plataforma SUIT</t>
  </si>
  <si>
    <t>Registro III trimestre de datos de operación de los trámites de la entidad, en la plataforma SUIT</t>
  </si>
  <si>
    <t>Registro IV trimestre de datos de operación de los trámites de la entidad, en la plataforma SUIT</t>
  </si>
  <si>
    <t>Registro I trimestre de datos de operación de los OPAS de la entidad, en la plataforma SUIT</t>
  </si>
  <si>
    <t>Registro II trimestre de datos de operación de los OPAS de la entidad, en la plataforma SUIT</t>
  </si>
  <si>
    <t>Registro III trimestre de datos de operación de los OPAS de la entidad, en la plataforma SUIT</t>
  </si>
  <si>
    <t>Registro IV trimestre de datos de operación de los OPAS de la entidad, en la plataforma SUIT</t>
  </si>
  <si>
    <t>Seguimiento I trimestre a la Estrategia de Racionalización de Trámites generada por el SUIT publicado en la página web.</t>
  </si>
  <si>
    <t>Seguimiento II trimestre a la Estrategia de Racionalización de Trámites generada por el SUIT publicado en la página web.</t>
  </si>
  <si>
    <t>Seguimiento III trimestre a la Estrategia de Racionalización de Trámites generada por el SUIT publicado en la página web.</t>
  </si>
  <si>
    <t>Seguimiento IV trimestre a la Estrategia de Racionalización de Trámites generada por el SUIT publicado en la página web.</t>
  </si>
  <si>
    <t>Seguimiento I trimestre al componente de participación ciudadana en la gestión del PTEP</t>
  </si>
  <si>
    <t>Seguimiento II trimestre al componente de participación ciudadana en la gestión del PTEP</t>
  </si>
  <si>
    <t>Seguimiento III trimestre al componente de participación ciudadana en la gestión del PTEP</t>
  </si>
  <si>
    <t>Seguimiento IV trimestre al componente de participación ciudadana en la gestión del PTEP</t>
  </si>
  <si>
    <t>Informe I semestre de acciones de participación ciudadana publicado en la web</t>
  </si>
  <si>
    <t>Informe II semestre de acciones de participación ciudadana publicado en la web</t>
  </si>
  <si>
    <t>Informe I semestre de acciones de participación ciudadana con la evaluación aplicada a los ejercicios de participación publicado en la web</t>
  </si>
  <si>
    <t>Informe II semestre de acciones de participación ciudadana con la evaluación aplicada a los ejercicios de participación publicado en la web</t>
  </si>
  <si>
    <t>Informes del ejercicio de Rendición de Cuentas a la Ciudadanía I semestre publicado en la web</t>
  </si>
  <si>
    <t>Informes del ejercicio de Rendición de Cuentas a la Ciudadanía II semestre publicado en la web</t>
  </si>
  <si>
    <t>Seguimiento al Plan de Acción anual I semestre publicado en la web.</t>
  </si>
  <si>
    <t>Seguimiento al Plan de Acción anual II semestre publicado en la web.</t>
  </si>
  <si>
    <t>Seguimiento al Plan de Acción anual III semestre publicado en la web.</t>
  </si>
  <si>
    <t>Seguimiento al Plan de Acción anual IV semestre publicado en la web.</t>
  </si>
  <si>
    <t>Informe de resultados FURAG 2024 presentado ante el Comité Institucional de Gestión y Desempeño.</t>
  </si>
  <si>
    <t>Política de Gestión Documental actualizada.</t>
  </si>
  <si>
    <t>Seguimiento al componente de formación del PTEP I trimestre presentado ante el Comité Institucional de Gestión y Desempeño</t>
  </si>
  <si>
    <t>Seguimiento al componente de formación del PTEP II trimestre presentado ante el Comité Institucional de Gestión y Desempeño</t>
  </si>
  <si>
    <t>Seguimiento al componente de formación del PTEP III trimestre presentado ante el Comité Institucional de Gestión y Desempeño</t>
  </si>
  <si>
    <t>Seguimiento al componente de formación del PTEP IV trimestre presentado ante el Comité Institucional de Gestión y Desempeño</t>
  </si>
  <si>
    <t>SeguimientoII trimestre al Objetivo 8 del Plan de Acción Institucional presentado ante el Comité Institucional de Gestión y Desempeño</t>
  </si>
  <si>
    <t>Seguimiento III trimestre al Objetivo 8 del Plan de Acción Institucional presentado ante el Comité Institucional de Gestión y Desempeño</t>
  </si>
  <si>
    <t>Seguimiento IV trimestre al Objetivo 8 del Plan de Acción Institucional presentado ante el Comité Institucional de Gestión y Desempeño</t>
  </si>
  <si>
    <t>Seguimiento I trimestre al Objetivo 8 del Plan de Acción Institucional presentado ante el Comité Institucional de Gestión y Desempeño</t>
  </si>
  <si>
    <t>Informe I trimestre de evaluación de los planes institucionales</t>
  </si>
  <si>
    <t>Informe II trimestre de evaluación de los planes institucionales</t>
  </si>
  <si>
    <t>Informe III trimestre de evaluación de los planes institucionales</t>
  </si>
  <si>
    <t>Informe IV trimestre de evaluación de los planes institucionales</t>
  </si>
  <si>
    <t>Acta del Comité Institucional de Coordinación de Control Interno</t>
  </si>
  <si>
    <t>Socialización del procedimiento</t>
  </si>
  <si>
    <t>Procedimiento actualizado</t>
  </si>
  <si>
    <t>Programa anual de auditoría aprobado</t>
  </si>
  <si>
    <t>Desarrollo de las auditorías de gestión</t>
  </si>
  <si>
    <t>Proyecto de Ley ajustado y radicado</t>
  </si>
  <si>
    <t>% CUMPLIMIENTO</t>
  </si>
  <si>
    <t>% DE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</si>
</sst>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1"/>
      <color theme="1"/>
      <name val="Calibri"/>
      <family val="2"/>
      <scheme val="minor"/>
    </font>
    <font>
      <sz val="11"/>
      <color theme="1"/>
      <name val="Calibri"/>
      <family val="2"/>
      <scheme val="minor"/>
    </font>
    <font>
      <sz val="11"/>
      <name val="Arial"/>
      <family val="2"/>
    </font>
    <font>
      <b/>
      <sz val="11"/>
      <name val="Arial"/>
      <family val="2"/>
    </font>
    <font>
      <sz val="11"/>
      <name val="Verdana"/>
      <family val="2"/>
    </font>
    <font>
      <b/>
      <sz val="10"/>
      <color theme="1"/>
      <name val="Verdana"/>
      <family val="2"/>
    </font>
    <font>
      <sz val="10"/>
      <name val="Verdana"/>
      <family val="2"/>
    </font>
    <font>
      <sz val="12"/>
      <name val="Verdana"/>
      <family val="2"/>
    </font>
    <font>
      <sz val="11"/>
      <color theme="1"/>
      <name val="Verdana"/>
      <family val="2"/>
    </font>
    <font>
      <b/>
      <sz val="10"/>
      <name val="Verdana"/>
      <family val="2"/>
    </font>
    <font>
      <b/>
      <sz val="9"/>
      <color theme="1"/>
      <name val="Verdana"/>
      <family val="2"/>
    </font>
    <font>
      <sz val="10"/>
      <color theme="1"/>
      <name val="Verdana"/>
      <family val="2"/>
    </font>
    <font>
      <sz val="9"/>
      <color theme="1"/>
      <name val="Verdana"/>
      <family val="2"/>
    </font>
    <font>
      <sz val="11"/>
      <color theme="0" tint="-0.14999847407452621"/>
      <name val="Verdana"/>
      <family val="2"/>
    </font>
    <font>
      <sz val="8"/>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style="thin">
        <color theme="4" tint="0.39997558519241921"/>
      </right>
      <top/>
      <bottom style="thin">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115">
    <xf numFmtId="0" fontId="0" fillId="0" borderId="0" xfId="0"/>
    <xf numFmtId="0" fontId="2" fillId="0" borderId="0" xfId="0" applyFont="1"/>
    <xf numFmtId="0" fontId="2" fillId="6" borderId="14" xfId="0" applyFont="1" applyFill="1" applyBorder="1"/>
    <xf numFmtId="0" fontId="2" fillId="0" borderId="14" xfId="0" applyFont="1" applyBorder="1" applyAlignment="1">
      <alignment vertical="center" wrapText="1"/>
    </xf>
    <xf numFmtId="0" fontId="2" fillId="6" borderId="14" xfId="0" applyFont="1" applyFill="1" applyBorder="1" applyAlignment="1">
      <alignment vertical="center" wrapText="1"/>
    </xf>
    <xf numFmtId="0" fontId="2" fillId="0" borderId="0" xfId="0" applyFont="1" applyAlignment="1">
      <alignment vertical="center" wrapText="1"/>
    </xf>
    <xf numFmtId="0" fontId="3" fillId="0" borderId="0" xfId="0" applyFont="1"/>
    <xf numFmtId="0" fontId="6" fillId="0" borderId="1" xfId="0" applyFont="1" applyBorder="1" applyAlignment="1">
      <alignment horizontal="left"/>
    </xf>
    <xf numFmtId="0" fontId="7" fillId="0" borderId="0" xfId="0" applyFont="1" applyAlignment="1">
      <alignment horizontal="left"/>
    </xf>
    <xf numFmtId="0" fontId="8" fillId="0" borderId="0" xfId="0" applyFont="1"/>
    <xf numFmtId="0" fontId="6" fillId="0" borderId="1" xfId="0" applyFont="1" applyBorder="1" applyAlignment="1">
      <alignment horizontal="left" vertical="center" wrapText="1"/>
    </xf>
    <xf numFmtId="0" fontId="7" fillId="0" borderId="0" xfId="0" applyFont="1" applyAlignment="1">
      <alignment horizontal="left" vertical="center" wrapText="1"/>
    </xf>
    <xf numFmtId="0" fontId="10" fillId="7"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1" xfId="0" applyFont="1" applyFill="1" applyBorder="1" applyAlignment="1">
      <alignment horizontal="center" vertical="center" wrapText="1"/>
    </xf>
    <xf numFmtId="14" fontId="11" fillId="2" borderId="1" xfId="0" applyNumberFormat="1" applyFont="1" applyFill="1" applyBorder="1" applyAlignment="1">
      <alignment horizontal="center" vertical="center"/>
    </xf>
    <xf numFmtId="43" fontId="11" fillId="2" borderId="1" xfId="2" applyFont="1" applyFill="1" applyBorder="1" applyAlignment="1">
      <alignment horizontal="left" vertical="center" wrapText="1"/>
    </xf>
    <xf numFmtId="9" fontId="6" fillId="0" borderId="1" xfId="1" applyFont="1" applyFill="1" applyBorder="1" applyAlignment="1" applyProtection="1">
      <alignment horizontal="center" vertical="center" wrapText="1"/>
    </xf>
    <xf numFmtId="9" fontId="6" fillId="2" borderId="1" xfId="1" applyFont="1" applyFill="1" applyBorder="1" applyAlignment="1" applyProtection="1">
      <alignment horizontal="center" vertical="center" wrapText="1"/>
    </xf>
    <xf numFmtId="14" fontId="11" fillId="0" borderId="1" xfId="0" applyNumberFormat="1" applyFont="1" applyBorder="1" applyAlignment="1">
      <alignment horizontal="left" vertical="center"/>
    </xf>
    <xf numFmtId="0" fontId="13" fillId="0" borderId="0" xfId="0" applyFont="1"/>
    <xf numFmtId="14"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left" vertical="center" wrapText="1"/>
    </xf>
    <xf numFmtId="14" fontId="11" fillId="2" borderId="16"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14" fontId="11" fillId="2" borderId="15" xfId="0" applyNumberFormat="1" applyFont="1" applyFill="1" applyBorder="1" applyAlignment="1">
      <alignment vertical="center" wrapText="1"/>
    </xf>
    <xf numFmtId="14" fontId="11" fillId="2" borderId="16" xfId="0" applyNumberFormat="1" applyFont="1" applyFill="1" applyBorder="1" applyAlignment="1">
      <alignment vertical="center" wrapText="1"/>
    </xf>
    <xf numFmtId="14" fontId="11" fillId="0" borderId="1" xfId="0" applyNumberFormat="1" applyFont="1" applyBorder="1" applyAlignment="1">
      <alignment horizontal="center" vertical="center"/>
    </xf>
    <xf numFmtId="14" fontId="11" fillId="2" borderId="16" xfId="0" applyNumberFormat="1" applyFont="1" applyFill="1" applyBorder="1" applyAlignment="1">
      <alignment horizontal="left" vertical="center" wrapText="1"/>
    </xf>
    <xf numFmtId="14" fontId="11" fillId="2" borderId="15" xfId="0" applyNumberFormat="1" applyFont="1" applyFill="1" applyBorder="1" applyAlignment="1">
      <alignment horizontal="left" vertical="center" wrapText="1"/>
    </xf>
    <xf numFmtId="9" fontId="11" fillId="0" borderId="15" xfId="0" applyNumberFormat="1" applyFont="1" applyBorder="1" applyAlignment="1">
      <alignment horizontal="center" vertical="center"/>
    </xf>
    <xf numFmtId="14" fontId="11" fillId="0" borderId="15" xfId="0" applyNumberFormat="1" applyFont="1" applyBorder="1" applyAlignment="1">
      <alignment horizontal="center" vertical="center"/>
    </xf>
    <xf numFmtId="14" fontId="11" fillId="2" borderId="16" xfId="0" applyNumberFormat="1" applyFont="1" applyFill="1" applyBorder="1" applyAlignment="1">
      <alignment horizontal="center" vertical="center"/>
    </xf>
    <xf numFmtId="14" fontId="11" fillId="2" borderId="1" xfId="0" applyNumberFormat="1" applyFont="1" applyFill="1" applyBorder="1" applyAlignment="1">
      <alignment vertical="center" wrapText="1"/>
    </xf>
    <xf numFmtId="14" fontId="11" fillId="0" borderId="16" xfId="0" applyNumberFormat="1" applyFont="1" applyBorder="1" applyAlignment="1">
      <alignment vertical="center"/>
    </xf>
    <xf numFmtId="14" fontId="11" fillId="0" borderId="1" xfId="0" applyNumberFormat="1" applyFont="1" applyBorder="1" applyAlignment="1">
      <alignment vertical="center"/>
    </xf>
    <xf numFmtId="14" fontId="11" fillId="2" borderId="1" xfId="0" quotePrefix="1" applyNumberFormat="1" applyFont="1" applyFill="1" applyBorder="1" applyAlignment="1">
      <alignment vertical="center" wrapText="1"/>
    </xf>
    <xf numFmtId="9" fontId="11" fillId="0" borderId="1" xfId="0" applyNumberFormat="1" applyFont="1" applyBorder="1" applyAlignment="1">
      <alignment vertical="center"/>
    </xf>
    <xf numFmtId="14" fontId="11" fillId="2" borderId="16"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14" fontId="11" fillId="0" borderId="1" xfId="0" applyNumberFormat="1" applyFont="1" applyBorder="1" applyAlignment="1">
      <alignment horizontal="center" vertical="center"/>
    </xf>
    <xf numFmtId="14" fontId="6" fillId="2" borderId="15" xfId="0" applyNumberFormat="1"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6" fillId="2" borderId="1" xfId="0" applyNumberFormat="1" applyFont="1" applyFill="1" applyBorder="1" applyAlignment="1">
      <alignment horizontal="center" wrapText="1"/>
    </xf>
    <xf numFmtId="9" fontId="6" fillId="0" borderId="1" xfId="1" applyFont="1" applyFill="1" applyBorder="1" applyAlignment="1" applyProtection="1">
      <alignment vertical="center" wrapText="1"/>
    </xf>
    <xf numFmtId="9" fontId="6" fillId="2" borderId="1" xfId="1" applyFont="1" applyFill="1" applyBorder="1" applyAlignment="1" applyProtection="1">
      <alignment vertical="center" wrapText="1"/>
    </xf>
    <xf numFmtId="9" fontId="11" fillId="0" borderId="1" xfId="0" applyNumberFormat="1" applyFont="1" applyBorder="1" applyAlignment="1">
      <alignment horizontal="center" vertical="center"/>
    </xf>
    <xf numFmtId="14" fontId="11" fillId="0" borderId="1" xfId="0" applyNumberFormat="1" applyFont="1" applyBorder="1" applyAlignment="1">
      <alignment vertical="center" wrapText="1"/>
    </xf>
    <xf numFmtId="14" fontId="11" fillId="0" borderId="1" xfId="0" applyNumberFormat="1" applyFont="1" applyBorder="1" applyAlignment="1">
      <alignment horizontal="center" vertical="center" wrapText="1"/>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12" fillId="0" borderId="4" xfId="0" applyFont="1" applyBorder="1" applyAlignment="1">
      <alignment horizontal="right" vertical="center" wrapText="1"/>
    </xf>
    <xf numFmtId="0" fontId="12" fillId="0" borderId="5" xfId="0" applyFont="1" applyBorder="1" applyAlignment="1">
      <alignment horizontal="right" vertical="center" wrapText="1"/>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11" fillId="0" borderId="3" xfId="0" applyFont="1" applyBorder="1" applyAlignment="1">
      <alignment horizontal="left"/>
    </xf>
    <xf numFmtId="0" fontId="11" fillId="0" borderId="4" xfId="0" applyFont="1" applyBorder="1" applyAlignment="1">
      <alignment horizontal="left"/>
    </xf>
    <xf numFmtId="0" fontId="11" fillId="0" borderId="1" xfId="0" applyFont="1" applyBorder="1" applyAlignment="1">
      <alignment horizontal="left" vertical="center"/>
    </xf>
    <xf numFmtId="0" fontId="11" fillId="0" borderId="1" xfId="0" applyFont="1" applyBorder="1" applyAlignment="1">
      <alignment horizontal="left"/>
    </xf>
    <xf numFmtId="14" fontId="11" fillId="2" borderId="15" xfId="0" applyNumberFormat="1" applyFont="1" applyFill="1" applyBorder="1" applyAlignment="1">
      <alignment horizontal="left" vertical="center" wrapText="1"/>
    </xf>
    <xf numFmtId="14" fontId="11" fillId="2" borderId="13" xfId="0" applyNumberFormat="1" applyFont="1" applyFill="1" applyBorder="1" applyAlignment="1">
      <alignment horizontal="left" vertical="center" wrapText="1"/>
    </xf>
    <xf numFmtId="14" fontId="11" fillId="2" borderId="16" xfId="0" applyNumberFormat="1" applyFont="1" applyFill="1" applyBorder="1" applyAlignment="1">
      <alignment horizontal="left" vertical="center" wrapText="1"/>
    </xf>
    <xf numFmtId="14" fontId="11" fillId="2" borderId="15" xfId="0" applyNumberFormat="1" applyFont="1" applyFill="1" applyBorder="1" applyAlignment="1">
      <alignment horizontal="center" vertical="center" wrapText="1"/>
    </xf>
    <xf numFmtId="14" fontId="11" fillId="2" borderId="13" xfId="0" applyNumberFormat="1" applyFont="1" applyFill="1" applyBorder="1" applyAlignment="1">
      <alignment horizontal="center" vertical="center" wrapText="1"/>
    </xf>
    <xf numFmtId="14" fontId="11" fillId="2" borderId="16"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xf>
    <xf numFmtId="14" fontId="11" fillId="2" borderId="13" xfId="0" applyNumberFormat="1" applyFont="1" applyFill="1" applyBorder="1" applyAlignment="1">
      <alignment horizontal="center" vertical="center"/>
    </xf>
    <xf numFmtId="14" fontId="11" fillId="2" borderId="16" xfId="0" applyNumberFormat="1" applyFont="1" applyFill="1" applyBorder="1" applyAlignment="1">
      <alignment horizontal="center" vertical="center"/>
    </xf>
    <xf numFmtId="14" fontId="11" fillId="2" borderId="15" xfId="0" applyNumberFormat="1" applyFont="1" applyFill="1" applyBorder="1" applyAlignment="1">
      <alignment horizontal="left" vertical="center"/>
    </xf>
    <xf numFmtId="14" fontId="11" fillId="2" borderId="13" xfId="0" applyNumberFormat="1" applyFont="1" applyFill="1" applyBorder="1" applyAlignment="1">
      <alignment horizontal="left" vertical="center"/>
    </xf>
    <xf numFmtId="14" fontId="11" fillId="2" borderId="16" xfId="0" applyNumberFormat="1" applyFont="1" applyFill="1" applyBorder="1" applyAlignment="1">
      <alignment horizontal="left" vertic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10" fillId="3" borderId="3" xfId="0" applyFont="1" applyFill="1" applyBorder="1" applyAlignment="1">
      <alignment horizontal="center" vertical="center"/>
    </xf>
    <xf numFmtId="0" fontId="10" fillId="3" borderId="5" xfId="0" applyFont="1" applyFill="1" applyBorder="1" applyAlignment="1">
      <alignment horizontal="center" vertical="center"/>
    </xf>
    <xf numFmtId="14" fontId="11" fillId="2" borderId="1" xfId="0" applyNumberFormat="1" applyFont="1" applyFill="1" applyBorder="1" applyAlignment="1">
      <alignment horizontal="left" vertical="center" wrapText="1"/>
    </xf>
    <xf numFmtId="14" fontId="11" fillId="2" borderId="1" xfId="0" applyNumberFormat="1" applyFont="1" applyFill="1" applyBorder="1" applyAlignment="1">
      <alignment horizontal="center" vertical="center" wrapText="1"/>
    </xf>
    <xf numFmtId="14" fontId="11" fillId="2" borderId="15" xfId="0" quotePrefix="1" applyNumberFormat="1" applyFont="1" applyFill="1" applyBorder="1" applyAlignment="1">
      <alignment horizontal="left" vertical="center" wrapText="1"/>
    </xf>
    <xf numFmtId="14" fontId="11" fillId="2" borderId="16" xfId="0" quotePrefix="1" applyNumberFormat="1" applyFont="1" applyFill="1" applyBorder="1" applyAlignment="1">
      <alignment horizontal="left" vertical="center" wrapText="1"/>
    </xf>
    <xf numFmtId="43" fontId="11" fillId="2" borderId="15" xfId="2" applyFont="1" applyFill="1" applyBorder="1" applyAlignment="1">
      <alignment horizontal="center" vertical="center" wrapText="1"/>
    </xf>
    <xf numFmtId="43" fontId="11" fillId="2" borderId="16" xfId="2" applyFont="1" applyFill="1" applyBorder="1" applyAlignment="1">
      <alignment horizontal="center" vertical="center" wrapText="1"/>
    </xf>
    <xf numFmtId="9" fontId="11" fillId="0" borderId="15" xfId="0" applyNumberFormat="1" applyFont="1" applyBorder="1" applyAlignment="1">
      <alignment horizontal="center" vertical="center"/>
    </xf>
    <xf numFmtId="9" fontId="11" fillId="0" borderId="16" xfId="0" applyNumberFormat="1" applyFont="1" applyBorder="1" applyAlignment="1">
      <alignment horizontal="center" vertical="center"/>
    </xf>
    <xf numFmtId="9" fontId="6" fillId="0" borderId="15" xfId="1" applyFont="1" applyFill="1" applyBorder="1" applyAlignment="1" applyProtection="1">
      <alignment horizontal="center" vertical="center" wrapText="1"/>
    </xf>
    <xf numFmtId="9" fontId="6" fillId="0" borderId="16" xfId="1" applyFont="1" applyFill="1" applyBorder="1" applyAlignment="1" applyProtection="1">
      <alignment horizontal="center" vertical="center" wrapText="1"/>
    </xf>
    <xf numFmtId="9" fontId="6" fillId="2" borderId="15" xfId="1" applyFont="1" applyFill="1" applyBorder="1" applyAlignment="1" applyProtection="1">
      <alignment horizontal="center" vertical="center" wrapText="1"/>
    </xf>
    <xf numFmtId="9" fontId="6" fillId="2" borderId="16" xfId="1" applyFont="1" applyFill="1" applyBorder="1" applyAlignment="1" applyProtection="1">
      <alignment horizontal="center" vertical="center" wrapText="1"/>
    </xf>
    <xf numFmtId="9" fontId="11" fillId="0" borderId="13" xfId="0" applyNumberFormat="1" applyFont="1" applyBorder="1" applyAlignment="1">
      <alignment horizontal="center" vertical="center"/>
    </xf>
    <xf numFmtId="9" fontId="6" fillId="0" borderId="13" xfId="1" applyFont="1" applyFill="1" applyBorder="1" applyAlignment="1" applyProtection="1">
      <alignment horizontal="center" vertical="center" wrapText="1"/>
    </xf>
    <xf numFmtId="9" fontId="6" fillId="2" borderId="13" xfId="1" applyFont="1" applyFill="1" applyBorder="1" applyAlignment="1" applyProtection="1">
      <alignment horizontal="center" vertical="center" wrapText="1"/>
    </xf>
    <xf numFmtId="0" fontId="11" fillId="0" borderId="5" xfId="0" applyFont="1" applyBorder="1" applyAlignment="1">
      <alignment horizontal="left"/>
    </xf>
    <xf numFmtId="0" fontId="10" fillId="3" borderId="13" xfId="0" applyFont="1" applyFill="1" applyBorder="1" applyAlignment="1">
      <alignment horizontal="center" vertical="center" wrapText="1"/>
    </xf>
    <xf numFmtId="9" fontId="6" fillId="2" borderId="15" xfId="1" applyFont="1" applyFill="1" applyBorder="1" applyAlignment="1">
      <alignment horizontal="center" vertical="center" wrapText="1"/>
    </xf>
    <xf numFmtId="9" fontId="11" fillId="2" borderId="1" xfId="1" applyFont="1" applyFill="1" applyBorder="1" applyAlignment="1">
      <alignment horizontal="center" vertical="center" wrapText="1"/>
    </xf>
    <xf numFmtId="9" fontId="8" fillId="0" borderId="0" xfId="0" applyNumberFormat="1" applyFont="1"/>
    <xf numFmtId="9" fontId="6" fillId="2" borderId="1" xfId="1" applyFont="1" applyFill="1" applyBorder="1" applyAlignment="1">
      <alignment horizontal="center" vertical="center" wrapText="1"/>
    </xf>
    <xf numFmtId="9" fontId="11" fillId="2" borderId="15" xfId="1" applyFont="1" applyFill="1" applyBorder="1" applyAlignment="1">
      <alignment horizontal="center" vertical="center" wrapText="1"/>
    </xf>
    <xf numFmtId="9" fontId="6" fillId="2" borderId="1" xfId="1" applyFont="1" applyFill="1" applyBorder="1" applyAlignment="1">
      <alignment horizontal="center" wrapText="1"/>
    </xf>
    <xf numFmtId="9" fontId="11" fillId="0" borderId="1" xfId="1" applyFont="1" applyBorder="1" applyAlignment="1">
      <alignment horizontal="center" vertical="center"/>
    </xf>
    <xf numFmtId="9" fontId="11" fillId="2" borderId="16" xfId="1" applyFont="1" applyFill="1" applyBorder="1" applyAlignment="1">
      <alignment horizontal="center" vertical="center" wrapText="1"/>
    </xf>
    <xf numFmtId="9" fontId="11" fillId="2" borderId="13" xfId="1" applyFont="1" applyFill="1" applyBorder="1" applyAlignment="1">
      <alignment horizontal="center" vertical="center" wrapText="1"/>
    </xf>
    <xf numFmtId="9" fontId="6" fillId="2" borderId="16" xfId="1" applyFont="1" applyFill="1" applyBorder="1" applyAlignment="1">
      <alignment horizontal="center" vertical="center" wrapText="1"/>
    </xf>
  </cellXfs>
  <cellStyles count="3">
    <cellStyle name="Millares" xfId="2" builtinId="3"/>
    <cellStyle name="Normal" xfId="0" builtinId="0"/>
    <cellStyle name="Porcentaje" xfId="1" builtinId="5"/>
  </cellStyles>
  <dxfs count="71">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strike val="0"/>
        <outline val="0"/>
        <shadow val="0"/>
        <u val="none"/>
        <vertAlign val="baseline"/>
        <sz val="11"/>
        <color auto="1"/>
        <name val="Arial"/>
        <family val="2"/>
        <scheme val="none"/>
      </font>
    </dxf>
    <dxf>
      <font>
        <strike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fill>
        <patternFill patternType="solid">
          <fgColor theme="4" tint="0.79998168889431442"/>
          <bgColor theme="4" tint="0.79998168889431442"/>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fill>
        <patternFill patternType="solid">
          <fgColor theme="4" tint="0.79998168889431442"/>
          <bgColor theme="4" tint="0.79998168889431442"/>
        </patternFill>
      </fill>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dxf>
    <dxf>
      <font>
        <b/>
        <i val="0"/>
        <strike val="0"/>
        <condense val="0"/>
        <extend val="0"/>
        <outline val="0"/>
        <shadow val="0"/>
        <u val="none"/>
        <vertAlign val="baseline"/>
        <sz val="11"/>
        <color auto="1"/>
        <name val="Arial"/>
        <family val="2"/>
        <scheme val="none"/>
      </font>
      <fill>
        <patternFill patternType="none">
          <fgColor indexed="64"/>
          <bgColor auto="1"/>
        </patternFill>
      </fill>
    </dxf>
  </dxfs>
  <tableStyles count="0" defaultTableStyle="TableStyleMedium2" defaultPivotStyle="PivotStyleLight16"/>
  <colors>
    <mruColors>
      <color rgb="FFCCECFF"/>
      <color rgb="FF99CCF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ADE1BC37-67EC-8A27-062E-7BFC638DD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B39AA065-6B36-4604-A744-46B03F6999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67677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974B7EF3-45B3-4E36-A1AC-FB36B5744BE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4D11F9F9-E0A8-4CE8-AF8F-013382515E8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F1FB1B43-F9EC-4B5F-9BBA-7B86DF8D2D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20</xdr:row>
      <xdr:rowOff>66675</xdr:rowOff>
    </xdr:from>
    <xdr:to>
      <xdr:col>1</xdr:col>
      <xdr:colOff>723900</xdr:colOff>
      <xdr:row>20</xdr:row>
      <xdr:rowOff>759708</xdr:rowOff>
    </xdr:to>
    <xdr:pic>
      <xdr:nvPicPr>
        <xdr:cNvPr id="3" name="Imagen 2">
          <a:extLst>
            <a:ext uri="{FF2B5EF4-FFF2-40B4-BE49-F238E27FC236}">
              <a16:creationId xmlns:a16="http://schemas.microsoft.com/office/drawing/2014/main" id="{13F51952-9F41-4D25-864C-052754982B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363075"/>
          <a:ext cx="2085975" cy="693033"/>
        </a:xfrm>
        <a:prstGeom prst="rect">
          <a:avLst/>
        </a:prstGeom>
        <a:noFill/>
      </xdr:spPr>
    </xdr:pic>
    <xdr:clientData/>
  </xdr:twoCellAnchor>
  <xdr:twoCellAnchor editAs="oneCell">
    <xdr:from>
      <xdr:col>0</xdr:col>
      <xdr:colOff>581025</xdr:colOff>
      <xdr:row>19</xdr:row>
      <xdr:rowOff>142875</xdr:rowOff>
    </xdr:from>
    <xdr:to>
      <xdr:col>1</xdr:col>
      <xdr:colOff>1343025</xdr:colOff>
      <xdr:row>19</xdr:row>
      <xdr:rowOff>457200</xdr:rowOff>
    </xdr:to>
    <xdr:pic>
      <xdr:nvPicPr>
        <xdr:cNvPr id="4" name="Picture 1290">
          <a:extLst>
            <a:ext uri="{FF2B5EF4-FFF2-40B4-BE49-F238E27FC236}">
              <a16:creationId xmlns:a16="http://schemas.microsoft.com/office/drawing/2014/main" id="{A9248C91-CC3F-45DF-938F-C7ACA5597BD2}"/>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19</xdr:row>
      <xdr:rowOff>142875</xdr:rowOff>
    </xdr:from>
    <xdr:to>
      <xdr:col>7</xdr:col>
      <xdr:colOff>206376</xdr:colOff>
      <xdr:row>19</xdr:row>
      <xdr:rowOff>425133</xdr:rowOff>
    </xdr:to>
    <xdr:pic>
      <xdr:nvPicPr>
        <xdr:cNvPr id="5" name="Imagen 4">
          <a:extLst>
            <a:ext uri="{FF2B5EF4-FFF2-40B4-BE49-F238E27FC236}">
              <a16:creationId xmlns:a16="http://schemas.microsoft.com/office/drawing/2014/main" id="{3FF87C81-8D7C-46D2-A757-9F54FA5A7D1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108D45DB-33F1-40B3-8D26-2B65FACBAD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22717E2-B72F-4162-BF6F-D10C8263799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1534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B4944C3D-9AA2-4AA1-AC3D-29CFCE1721D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82F2E85F-7131-4DE2-85CC-F59FB05A4380}"/>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E293C0F-D38A-4C69-B531-3555DC136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CE60CF43-CD6D-41C1-B102-C5FB2F946E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019925"/>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5ED35AE5-701A-4E70-A004-D7969074AC0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43D63AF8-C5D6-4108-9E69-84F30675904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68AC320-2D20-420F-9F23-F4924913D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FD3981A7-A25D-4DFE-BBF4-2308EFD15A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66762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999E5108-BDF9-40BF-B9FD-118DE47C8BE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F6DCD598-FE60-4650-A546-AA5A1D0D3849}"/>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F426A67-CE33-4129-BD36-B38204EBE6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00D7319A-538D-4088-8F2C-2142320C9B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2769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61882816-04F1-48D9-A6D7-A505EB6FF11C}"/>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B82CD9AD-FB63-4449-9A33-2CB139F4C928}"/>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8F2313F6-F737-480B-8528-A5E66FCFE0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1A439C5E-E521-4723-8D29-3E0DB631B2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03922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AF2096FF-E749-4EA1-B59C-C32352177BAA}"/>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F9E0918D-068A-4158-B467-2BBC93A8E62A}"/>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B556B5F-52AA-4CBB-A2F8-D0A39E13FA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475E40DD-E003-46B9-9DE4-22861725E1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8296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D9272A59-C756-4D8E-86BF-FF0000C745B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E66E2FC0-EE9D-46FB-8D1B-B5A25870E774}"/>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587F8B5-9071-495A-9C2E-9A36C83F35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21</xdr:row>
      <xdr:rowOff>66675</xdr:rowOff>
    </xdr:from>
    <xdr:to>
      <xdr:col>1</xdr:col>
      <xdr:colOff>723900</xdr:colOff>
      <xdr:row>21</xdr:row>
      <xdr:rowOff>759708</xdr:rowOff>
    </xdr:to>
    <xdr:pic>
      <xdr:nvPicPr>
        <xdr:cNvPr id="3" name="Imagen 2">
          <a:extLst>
            <a:ext uri="{FF2B5EF4-FFF2-40B4-BE49-F238E27FC236}">
              <a16:creationId xmlns:a16="http://schemas.microsoft.com/office/drawing/2014/main" id="{B83E57BE-1D6A-4481-85DE-2E719373F9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96150"/>
          <a:ext cx="2085975" cy="693033"/>
        </a:xfrm>
        <a:prstGeom prst="rect">
          <a:avLst/>
        </a:prstGeom>
        <a:noFill/>
      </xdr:spPr>
    </xdr:pic>
    <xdr:clientData/>
  </xdr:twoCellAnchor>
  <xdr:twoCellAnchor editAs="oneCell">
    <xdr:from>
      <xdr:col>0</xdr:col>
      <xdr:colOff>581025</xdr:colOff>
      <xdr:row>20</xdr:row>
      <xdr:rowOff>142875</xdr:rowOff>
    </xdr:from>
    <xdr:to>
      <xdr:col>1</xdr:col>
      <xdr:colOff>1343025</xdr:colOff>
      <xdr:row>20</xdr:row>
      <xdr:rowOff>457200</xdr:rowOff>
    </xdr:to>
    <xdr:pic>
      <xdr:nvPicPr>
        <xdr:cNvPr id="4" name="Picture 1290">
          <a:extLst>
            <a:ext uri="{FF2B5EF4-FFF2-40B4-BE49-F238E27FC236}">
              <a16:creationId xmlns:a16="http://schemas.microsoft.com/office/drawing/2014/main" id="{FB1995EC-F584-468B-ACD3-0039285F3AF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20</xdr:row>
      <xdr:rowOff>142875</xdr:rowOff>
    </xdr:from>
    <xdr:to>
      <xdr:col>7</xdr:col>
      <xdr:colOff>206376</xdr:colOff>
      <xdr:row>20</xdr:row>
      <xdr:rowOff>425133</xdr:rowOff>
    </xdr:to>
    <xdr:pic>
      <xdr:nvPicPr>
        <xdr:cNvPr id="5" name="Imagen 4">
          <a:extLst>
            <a:ext uri="{FF2B5EF4-FFF2-40B4-BE49-F238E27FC236}">
              <a16:creationId xmlns:a16="http://schemas.microsoft.com/office/drawing/2014/main" id="{D78DADE9-BDC7-41D6-AE5B-DD554FE967B7}"/>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2AF1C953-1C69-469A-9CDA-49B455ADB7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A921B6C0-253B-4CD3-BA67-3D3D2FBE43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80097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D14581E3-D70C-4DC9-B6C3-BCE414D09C37}"/>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EC17D110-A55D-427A-86E9-0C114C2E16AF}"/>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27793EC-7CA1-455A-8A1D-FA56492F4C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714EB33D-AEA3-49A2-8EC2-0DD6618C4C9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553200"/>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ACD5D513-CB6E-4592-B2D9-E3C27DE64673}"/>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B0CCA6C5-7404-4A79-B96E-C0BD207AA28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988D391F-210C-476A-8945-2DCD669EFD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19</xdr:row>
      <xdr:rowOff>66675</xdr:rowOff>
    </xdr:from>
    <xdr:to>
      <xdr:col>1</xdr:col>
      <xdr:colOff>723900</xdr:colOff>
      <xdr:row>19</xdr:row>
      <xdr:rowOff>759708</xdr:rowOff>
    </xdr:to>
    <xdr:pic>
      <xdr:nvPicPr>
        <xdr:cNvPr id="3" name="Imagen 2">
          <a:extLst>
            <a:ext uri="{FF2B5EF4-FFF2-40B4-BE49-F238E27FC236}">
              <a16:creationId xmlns:a16="http://schemas.microsoft.com/office/drawing/2014/main" id="{5F9707BA-F58B-47B5-97F2-6168F60516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19950"/>
          <a:ext cx="2085975" cy="693033"/>
        </a:xfrm>
        <a:prstGeom prst="rect">
          <a:avLst/>
        </a:prstGeom>
        <a:noFill/>
      </xdr:spPr>
    </xdr:pic>
    <xdr:clientData/>
  </xdr:twoCellAnchor>
  <xdr:twoCellAnchor editAs="oneCell">
    <xdr:from>
      <xdr:col>0</xdr:col>
      <xdr:colOff>581025</xdr:colOff>
      <xdr:row>18</xdr:row>
      <xdr:rowOff>142875</xdr:rowOff>
    </xdr:from>
    <xdr:to>
      <xdr:col>1</xdr:col>
      <xdr:colOff>1343025</xdr:colOff>
      <xdr:row>18</xdr:row>
      <xdr:rowOff>457200</xdr:rowOff>
    </xdr:to>
    <xdr:pic>
      <xdr:nvPicPr>
        <xdr:cNvPr id="6" name="Picture 1290">
          <a:extLst>
            <a:ext uri="{FF2B5EF4-FFF2-40B4-BE49-F238E27FC236}">
              <a16:creationId xmlns:a16="http://schemas.microsoft.com/office/drawing/2014/main" id="{CCA73A71-E2FA-4A82-B756-8AB097686CE6}"/>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18</xdr:row>
      <xdr:rowOff>142875</xdr:rowOff>
    </xdr:from>
    <xdr:to>
      <xdr:col>7</xdr:col>
      <xdr:colOff>206376</xdr:colOff>
      <xdr:row>18</xdr:row>
      <xdr:rowOff>425133</xdr:rowOff>
    </xdr:to>
    <xdr:pic>
      <xdr:nvPicPr>
        <xdr:cNvPr id="7" name="Imagen 6">
          <a:extLst>
            <a:ext uri="{FF2B5EF4-FFF2-40B4-BE49-F238E27FC236}">
              <a16:creationId xmlns:a16="http://schemas.microsoft.com/office/drawing/2014/main" id="{8E82DE67-123E-4ED2-9D8B-E05EDF45E48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9F72EDB-6768-44D9-A6E9-2EC579DAFF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C6D95650-6493-4A69-86D5-A858CAF82F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33412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E99B64B2-54B1-42F5-A6FA-B68B1015F75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34449A20-1A0D-41CA-A514-BD8FED3E168E}"/>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9A46CD3-71D0-40E7-A4D3-6C968D3B81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161FF88-3B11-43F1-9316-994541836A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9FA09977-C355-4AFA-AD9B-B99EC7A16F20}"/>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E5F279E3-542B-4B6E-A314-C237E284996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E347A9D-99D8-4AF9-A3AB-656D2B4DF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A2F0BC86-AF8F-4A04-B173-32BEDFB4BC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0198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80525A67-77C4-4AB1-BAB1-D604B39E795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DE433157-81CC-46E1-A8B1-90A6AE6F09B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E2443590-8809-4711-BC58-AB28C7283F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22</xdr:row>
      <xdr:rowOff>66675</xdr:rowOff>
    </xdr:from>
    <xdr:to>
      <xdr:col>1</xdr:col>
      <xdr:colOff>723900</xdr:colOff>
      <xdr:row>22</xdr:row>
      <xdr:rowOff>759708</xdr:rowOff>
    </xdr:to>
    <xdr:pic>
      <xdr:nvPicPr>
        <xdr:cNvPr id="3" name="Imagen 2">
          <a:extLst>
            <a:ext uri="{FF2B5EF4-FFF2-40B4-BE49-F238E27FC236}">
              <a16:creationId xmlns:a16="http://schemas.microsoft.com/office/drawing/2014/main" id="{98EFB272-1DBE-4656-B5FA-A48A91CF2F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21</xdr:row>
      <xdr:rowOff>142875</xdr:rowOff>
    </xdr:from>
    <xdr:to>
      <xdr:col>1</xdr:col>
      <xdr:colOff>1343025</xdr:colOff>
      <xdr:row>21</xdr:row>
      <xdr:rowOff>457200</xdr:rowOff>
    </xdr:to>
    <xdr:pic>
      <xdr:nvPicPr>
        <xdr:cNvPr id="4" name="Picture 1290">
          <a:extLst>
            <a:ext uri="{FF2B5EF4-FFF2-40B4-BE49-F238E27FC236}">
              <a16:creationId xmlns:a16="http://schemas.microsoft.com/office/drawing/2014/main" id="{2529096C-0E2C-4A5D-8104-2C1E99905D6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21</xdr:row>
      <xdr:rowOff>142875</xdr:rowOff>
    </xdr:from>
    <xdr:to>
      <xdr:col>7</xdr:col>
      <xdr:colOff>206376</xdr:colOff>
      <xdr:row>21</xdr:row>
      <xdr:rowOff>425133</xdr:rowOff>
    </xdr:to>
    <xdr:pic>
      <xdr:nvPicPr>
        <xdr:cNvPr id="5" name="Imagen 4">
          <a:extLst>
            <a:ext uri="{FF2B5EF4-FFF2-40B4-BE49-F238E27FC236}">
              <a16:creationId xmlns:a16="http://schemas.microsoft.com/office/drawing/2014/main" id="{E5057C68-E880-4161-87B7-848633714AC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B930B11-550C-400A-810A-1DB0A3AAA3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10</xdr:row>
      <xdr:rowOff>66675</xdr:rowOff>
    </xdr:from>
    <xdr:to>
      <xdr:col>1</xdr:col>
      <xdr:colOff>723900</xdr:colOff>
      <xdr:row>10</xdr:row>
      <xdr:rowOff>759708</xdr:rowOff>
    </xdr:to>
    <xdr:pic>
      <xdr:nvPicPr>
        <xdr:cNvPr id="3" name="Imagen 2">
          <a:extLst>
            <a:ext uri="{FF2B5EF4-FFF2-40B4-BE49-F238E27FC236}">
              <a16:creationId xmlns:a16="http://schemas.microsoft.com/office/drawing/2014/main" id="{5B053A4F-E902-4574-AFB6-E6FEEC564F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924675"/>
          <a:ext cx="2085975" cy="693033"/>
        </a:xfrm>
        <a:prstGeom prst="rect">
          <a:avLst/>
        </a:prstGeom>
        <a:noFill/>
      </xdr:spPr>
    </xdr:pic>
    <xdr:clientData/>
  </xdr:twoCellAnchor>
  <xdr:twoCellAnchor editAs="oneCell">
    <xdr:from>
      <xdr:col>0</xdr:col>
      <xdr:colOff>485775</xdr:colOff>
      <xdr:row>9</xdr:row>
      <xdr:rowOff>133350</xdr:rowOff>
    </xdr:from>
    <xdr:to>
      <xdr:col>1</xdr:col>
      <xdr:colOff>1247775</xdr:colOff>
      <xdr:row>9</xdr:row>
      <xdr:rowOff>447675</xdr:rowOff>
    </xdr:to>
    <xdr:pic>
      <xdr:nvPicPr>
        <xdr:cNvPr id="4" name="Picture 1290">
          <a:extLst>
            <a:ext uri="{FF2B5EF4-FFF2-40B4-BE49-F238E27FC236}">
              <a16:creationId xmlns:a16="http://schemas.microsoft.com/office/drawing/2014/main" id="{E22A06F4-8B60-4267-864F-7400664B0823}"/>
            </a:ext>
          </a:extLst>
        </xdr:cNvPr>
        <xdr:cNvPicPr/>
      </xdr:nvPicPr>
      <xdr:blipFill>
        <a:blip xmlns:r="http://schemas.openxmlformats.org/officeDocument/2006/relationships" r:embed="rId3"/>
        <a:stretch>
          <a:fillRect/>
        </a:stretch>
      </xdr:blipFill>
      <xdr:spPr>
        <a:xfrm>
          <a:off x="485775" y="3200400"/>
          <a:ext cx="2314575" cy="314325"/>
        </a:xfrm>
        <a:prstGeom prst="rect">
          <a:avLst/>
        </a:prstGeom>
      </xdr:spPr>
    </xdr:pic>
    <xdr:clientData/>
  </xdr:twoCellAnchor>
  <xdr:twoCellAnchor editAs="oneCell">
    <xdr:from>
      <xdr:col>6</xdr:col>
      <xdr:colOff>581025</xdr:colOff>
      <xdr:row>9</xdr:row>
      <xdr:rowOff>161925</xdr:rowOff>
    </xdr:from>
    <xdr:to>
      <xdr:col>7</xdr:col>
      <xdr:colOff>158751</xdr:colOff>
      <xdr:row>9</xdr:row>
      <xdr:rowOff>444183</xdr:rowOff>
    </xdr:to>
    <xdr:pic>
      <xdr:nvPicPr>
        <xdr:cNvPr id="5" name="Imagen 4">
          <a:extLst>
            <a:ext uri="{FF2B5EF4-FFF2-40B4-BE49-F238E27FC236}">
              <a16:creationId xmlns:a16="http://schemas.microsoft.com/office/drawing/2014/main" id="{434FED9F-A1D6-4F9A-959A-5EA9647B2365}"/>
            </a:ext>
          </a:extLst>
        </xdr:cNvPr>
        <xdr:cNvPicPr>
          <a:picLocks noChangeAspect="1"/>
        </xdr:cNvPicPr>
      </xdr:nvPicPr>
      <xdr:blipFill rotWithShape="1">
        <a:blip xmlns:r="http://schemas.openxmlformats.org/officeDocument/2006/relationships" r:embed="rId4"/>
        <a:srcRect b="8821"/>
        <a:stretch/>
      </xdr:blipFill>
      <xdr:spPr>
        <a:xfrm>
          <a:off x="11610975" y="3228975"/>
          <a:ext cx="920751" cy="28225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B9" totalsRowShown="0" headerRowDxfId="70" dataDxfId="69">
  <autoFilter ref="B2:B9" xr:uid="{00000000-0009-0000-0100-000001000000}"/>
  <tableColumns count="1">
    <tableColumn id="1" xr3:uid="{00000000-0010-0000-0000-000001000000}" name="DIMENSIONES" dataDxfId="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I12:I13" totalsRowShown="0" headerRowDxfId="67" dataDxfId="66">
  <autoFilter ref="I12:I13" xr:uid="{00000000-0009-0000-0100-000002000000}"/>
  <tableColumns count="1">
    <tableColumn id="1" xr3:uid="{00000000-0010-0000-0100-000001000000}" name="EvaluacióndeResultados" dataDxfId="6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C12:C14" totalsRowShown="0" headerRowDxfId="64" dataDxfId="62" headerRowBorderDxfId="63" tableBorderDxfId="61">
  <autoFilter ref="C12:C14" xr:uid="{00000000-0009-0000-0100-000003000000}"/>
  <tableColumns count="1">
    <tableColumn id="1" xr3:uid="{00000000-0010-0000-0200-000001000000}" name="Talentohumano " dataDxfId="6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E12:E15" totalsRowShown="0" headerRowDxfId="59" dataDxfId="57" headerRowBorderDxfId="58" tableBorderDxfId="56">
  <autoFilter ref="E12:E15" xr:uid="{00000000-0009-0000-0100-000004000000}"/>
  <tableColumns count="1">
    <tableColumn id="1" xr3:uid="{00000000-0010-0000-0300-000001000000}" name="DireccionamientoEstratégicoyPlaneación" dataDxfId="5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G12:G21" totalsRowShown="0" headerRowDxfId="54" dataDxfId="52" headerRowBorderDxfId="53" tableBorderDxfId="51">
  <autoFilter ref="G12:G21" xr:uid="{00000000-0009-0000-0100-000005000000}"/>
  <tableColumns count="1">
    <tableColumn id="1" xr3:uid="{00000000-0010-0000-0400-000001000000}" name="GestiónconValoresparaResultados" dataDxfId="5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K12:K15" totalsRowShown="0" headerRowDxfId="49" dataDxfId="48">
  <autoFilter ref="K12:K15" xr:uid="{00000000-0009-0000-0100-000006000000}"/>
  <tableColumns count="1">
    <tableColumn id="1" xr3:uid="{00000000-0010-0000-0500-000001000000}" name="InformaciónyComunicación" dataDxfId="4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M12:M13" totalsRowShown="0" headerRowDxfId="46" dataDxfId="45">
  <autoFilter ref="M12:M13" xr:uid="{00000000-0009-0000-0100-000007000000}"/>
  <tableColumns count="1">
    <tableColumn id="1" xr3:uid="{00000000-0010-0000-0600-000001000000}" name="GestióndelConocimientoylaInnovación" dataDxfId="4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O12:O13" totalsRowShown="0" headerRowDxfId="43" dataDxfId="42">
  <autoFilter ref="O12:O13" xr:uid="{00000000-0009-0000-0100-000008000000}"/>
  <tableColumns count="1">
    <tableColumn id="1" xr3:uid="{00000000-0010-0000-0700-000001000000}" name="ControlInterno" dataDxfId="4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7"/>
  <sheetViews>
    <sheetView tabSelected="1" topLeftCell="C1" zoomScaleNormal="100" zoomScaleSheetLayoutView="100" workbookViewId="0">
      <selection activeCell="I26" sqref="I26"/>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323</v>
      </c>
      <c r="J5" s="14" t="s">
        <v>7</v>
      </c>
      <c r="K5" s="15" t="s">
        <v>9</v>
      </c>
      <c r="L5" s="16" t="s">
        <v>74</v>
      </c>
    </row>
    <row r="6" spans="1:13" ht="63.75" x14ac:dyDescent="0.2">
      <c r="A6" s="66" t="s">
        <v>35</v>
      </c>
      <c r="B6" s="69" t="s">
        <v>40</v>
      </c>
      <c r="C6" s="66" t="s">
        <v>47</v>
      </c>
      <c r="D6" s="63" t="s">
        <v>78</v>
      </c>
      <c r="E6" s="17">
        <v>45658</v>
      </c>
      <c r="F6" s="17">
        <v>45747</v>
      </c>
      <c r="G6" s="18" t="str">
        <f>IF(E6=0,0,+IF((F6-E6)&gt;90,"excede los dias","Dentro del Limite"))</f>
        <v>Dentro del Limite</v>
      </c>
      <c r="H6" s="43" t="s">
        <v>220</v>
      </c>
      <c r="I6" s="105">
        <v>0.25</v>
      </c>
      <c r="J6" s="48"/>
      <c r="K6" s="19"/>
      <c r="L6" s="20"/>
    </row>
    <row r="7" spans="1:13" ht="69.75" customHeight="1" x14ac:dyDescent="0.2">
      <c r="A7" s="67"/>
      <c r="B7" s="70"/>
      <c r="C7" s="67"/>
      <c r="D7" s="64"/>
      <c r="E7" s="17">
        <v>45748</v>
      </c>
      <c r="F7" s="17">
        <v>45838</v>
      </c>
      <c r="G7" s="18" t="str">
        <f>IF(E7=0,0,+IF((F7-E7)&gt;90,"excede los dias","Dentro del Limite"))</f>
        <v>Dentro del Limite</v>
      </c>
      <c r="H7" s="43" t="s">
        <v>220</v>
      </c>
      <c r="I7" s="105">
        <v>0</v>
      </c>
      <c r="J7" s="48"/>
      <c r="K7" s="19"/>
      <c r="L7" s="20"/>
    </row>
    <row r="8" spans="1:13" ht="76.5" customHeight="1" x14ac:dyDescent="0.2">
      <c r="A8" s="67"/>
      <c r="B8" s="70"/>
      <c r="C8" s="67"/>
      <c r="D8" s="64"/>
      <c r="E8" s="17">
        <v>45840</v>
      </c>
      <c r="F8" s="17">
        <v>45930</v>
      </c>
      <c r="G8" s="18" t="str">
        <f>IF(E8=0,0,+IF((F8-E8)&gt;90,"excede los dias","Dentro del Limite"))</f>
        <v>Dentro del Limite</v>
      </c>
      <c r="H8" s="43" t="s">
        <v>220</v>
      </c>
      <c r="I8" s="105">
        <v>0</v>
      </c>
      <c r="J8" s="48"/>
      <c r="K8" s="19"/>
      <c r="L8" s="20"/>
    </row>
    <row r="9" spans="1:13" ht="72" customHeight="1" x14ac:dyDescent="0.2">
      <c r="A9" s="68"/>
      <c r="B9" s="71"/>
      <c r="C9" s="68"/>
      <c r="D9" s="65"/>
      <c r="E9" s="17">
        <v>45931</v>
      </c>
      <c r="F9" s="17">
        <v>46021</v>
      </c>
      <c r="G9" s="18" t="str">
        <f>IF(E9=0,0,+IF((F9-E9)&gt;90,"excede los dias","Dentro del Limite"))</f>
        <v>Dentro del Limite</v>
      </c>
      <c r="H9" s="43" t="s">
        <v>220</v>
      </c>
      <c r="I9" s="105">
        <v>0</v>
      </c>
      <c r="J9" s="48"/>
      <c r="K9" s="19"/>
      <c r="L9" s="20"/>
    </row>
    <row r="10" spans="1:13" ht="63.75" x14ac:dyDescent="0.2">
      <c r="A10" s="23" t="s">
        <v>35</v>
      </c>
      <c r="B10" s="17" t="s">
        <v>40</v>
      </c>
      <c r="C10" s="23" t="s">
        <v>47</v>
      </c>
      <c r="D10" s="24" t="s">
        <v>79</v>
      </c>
      <c r="E10" s="17">
        <v>45748</v>
      </c>
      <c r="F10" s="17">
        <v>45838</v>
      </c>
      <c r="G10" s="18" t="str">
        <f t="shared" ref="G10:G20" si="0">IF(E10=0,0,+IF((F10-E10)&gt;90,"excede los dias","Dentro del Limite"))</f>
        <v>Dentro del Limite</v>
      </c>
      <c r="H10" s="23" t="s">
        <v>82</v>
      </c>
      <c r="I10" s="106">
        <v>0</v>
      </c>
      <c r="J10" s="42"/>
      <c r="K10" s="19"/>
      <c r="L10" s="20"/>
    </row>
    <row r="11" spans="1:13" ht="56.25" customHeight="1" x14ac:dyDescent="0.2">
      <c r="A11" s="66" t="s">
        <v>35</v>
      </c>
      <c r="B11" s="69" t="s">
        <v>40</v>
      </c>
      <c r="C11" s="66" t="s">
        <v>47</v>
      </c>
      <c r="D11" s="72" t="s">
        <v>80</v>
      </c>
      <c r="E11" s="17">
        <v>45658</v>
      </c>
      <c r="F11" s="17">
        <v>45746</v>
      </c>
      <c r="G11" s="18" t="str">
        <f t="shared" si="0"/>
        <v>Dentro del Limite</v>
      </c>
      <c r="H11" s="43" t="s">
        <v>217</v>
      </c>
      <c r="I11" s="105">
        <v>0.25</v>
      </c>
      <c r="J11" s="50"/>
      <c r="K11" s="19"/>
      <c r="L11" s="20"/>
    </row>
    <row r="12" spans="1:13" ht="51" x14ac:dyDescent="0.2">
      <c r="A12" s="67"/>
      <c r="B12" s="70"/>
      <c r="C12" s="67"/>
      <c r="D12" s="73"/>
      <c r="E12" s="17">
        <v>45748</v>
      </c>
      <c r="F12" s="17">
        <v>45838</v>
      </c>
      <c r="G12" s="18" t="str">
        <f t="shared" si="0"/>
        <v>Dentro del Limite</v>
      </c>
      <c r="H12" s="43" t="s">
        <v>218</v>
      </c>
      <c r="I12" s="105">
        <v>0</v>
      </c>
      <c r="J12" s="50"/>
      <c r="K12" s="19"/>
      <c r="L12" s="20"/>
    </row>
    <row r="13" spans="1:13" ht="51" x14ac:dyDescent="0.2">
      <c r="A13" s="67"/>
      <c r="B13" s="70"/>
      <c r="C13" s="67"/>
      <c r="D13" s="73"/>
      <c r="E13" s="17">
        <v>45840</v>
      </c>
      <c r="F13" s="17">
        <v>45930</v>
      </c>
      <c r="G13" s="18" t="str">
        <f t="shared" si="0"/>
        <v>Dentro del Limite</v>
      </c>
      <c r="H13" s="43" t="s">
        <v>219</v>
      </c>
      <c r="I13" s="105">
        <v>0</v>
      </c>
      <c r="J13" s="50"/>
      <c r="K13" s="19"/>
      <c r="L13" s="20"/>
    </row>
    <row r="14" spans="1:13" ht="51" x14ac:dyDescent="0.2">
      <c r="A14" s="68"/>
      <c r="B14" s="71"/>
      <c r="C14" s="68"/>
      <c r="D14" s="74"/>
      <c r="E14" s="17">
        <v>45931</v>
      </c>
      <c r="F14" s="17">
        <v>46021</v>
      </c>
      <c r="G14" s="18" t="str">
        <f t="shared" si="0"/>
        <v>Dentro del Limite</v>
      </c>
      <c r="H14" s="43" t="s">
        <v>240</v>
      </c>
      <c r="I14" s="105">
        <v>0</v>
      </c>
      <c r="J14" s="50"/>
      <c r="K14" s="19"/>
      <c r="L14" s="20"/>
    </row>
    <row r="15" spans="1:13" ht="89.25" x14ac:dyDescent="0.2">
      <c r="A15" s="66" t="s">
        <v>35</v>
      </c>
      <c r="B15" s="69" t="s">
        <v>40</v>
      </c>
      <c r="C15" s="66" t="s">
        <v>47</v>
      </c>
      <c r="D15" s="63" t="s">
        <v>81</v>
      </c>
      <c r="E15" s="17">
        <v>45748</v>
      </c>
      <c r="F15" s="17">
        <v>45838</v>
      </c>
      <c r="G15" s="18" t="str">
        <f t="shared" si="0"/>
        <v>Dentro del Limite</v>
      </c>
      <c r="H15" s="43" t="s">
        <v>207</v>
      </c>
      <c r="I15" s="105">
        <v>0</v>
      </c>
      <c r="J15" s="42"/>
      <c r="K15" s="19"/>
      <c r="L15" s="20"/>
    </row>
    <row r="16" spans="1:13" ht="89.25" x14ac:dyDescent="0.2">
      <c r="A16" s="67"/>
      <c r="B16" s="70"/>
      <c r="C16" s="67"/>
      <c r="D16" s="64"/>
      <c r="E16" s="17">
        <v>45931</v>
      </c>
      <c r="F16" s="17">
        <v>46006</v>
      </c>
      <c r="G16" s="18" t="str">
        <f t="shared" si="0"/>
        <v>Dentro del Limite</v>
      </c>
      <c r="H16" s="43" t="s">
        <v>208</v>
      </c>
      <c r="I16" s="105">
        <v>0</v>
      </c>
      <c r="J16" s="42"/>
      <c r="K16" s="19"/>
      <c r="L16" s="20"/>
    </row>
    <row r="17" spans="1:12" ht="114.75" x14ac:dyDescent="0.2">
      <c r="A17" s="66" t="s">
        <v>35</v>
      </c>
      <c r="B17" s="69" t="s">
        <v>72</v>
      </c>
      <c r="C17" s="66" t="s">
        <v>47</v>
      </c>
      <c r="D17" s="63" t="s">
        <v>83</v>
      </c>
      <c r="E17" s="17">
        <v>45658</v>
      </c>
      <c r="F17" s="17">
        <v>45746</v>
      </c>
      <c r="G17" s="18" t="str">
        <f t="shared" si="0"/>
        <v>Dentro del Limite</v>
      </c>
      <c r="H17" s="43" t="s">
        <v>209</v>
      </c>
      <c r="I17" s="105">
        <v>0.25</v>
      </c>
      <c r="J17" s="42"/>
      <c r="K17" s="19"/>
      <c r="L17" s="20"/>
    </row>
    <row r="18" spans="1:12" ht="114.75" x14ac:dyDescent="0.2">
      <c r="A18" s="67"/>
      <c r="B18" s="70"/>
      <c r="C18" s="67"/>
      <c r="D18" s="64"/>
      <c r="E18" s="17">
        <v>45748</v>
      </c>
      <c r="F18" s="17">
        <v>45838</v>
      </c>
      <c r="G18" s="18" t="str">
        <f t="shared" si="0"/>
        <v>Dentro del Limite</v>
      </c>
      <c r="H18" s="43" t="s">
        <v>209</v>
      </c>
      <c r="I18" s="105">
        <v>0</v>
      </c>
      <c r="J18" s="42"/>
      <c r="K18" s="19"/>
      <c r="L18" s="20"/>
    </row>
    <row r="19" spans="1:12" ht="114.75" x14ac:dyDescent="0.2">
      <c r="A19" s="67"/>
      <c r="B19" s="70"/>
      <c r="C19" s="67"/>
      <c r="D19" s="64"/>
      <c r="E19" s="17">
        <v>45840</v>
      </c>
      <c r="F19" s="17">
        <v>45930</v>
      </c>
      <c r="G19" s="18" t="str">
        <f t="shared" si="0"/>
        <v>Dentro del Limite</v>
      </c>
      <c r="H19" s="43" t="s">
        <v>209</v>
      </c>
      <c r="I19" s="105">
        <v>0</v>
      </c>
      <c r="J19" s="42"/>
      <c r="K19" s="19"/>
      <c r="L19" s="20"/>
    </row>
    <row r="20" spans="1:12" ht="114.75" x14ac:dyDescent="0.2">
      <c r="A20" s="68"/>
      <c r="B20" s="71"/>
      <c r="C20" s="68"/>
      <c r="D20" s="65"/>
      <c r="E20" s="17">
        <v>45931</v>
      </c>
      <c r="F20" s="17">
        <v>46021</v>
      </c>
      <c r="G20" s="18" t="str">
        <f t="shared" si="0"/>
        <v>Dentro del Limite</v>
      </c>
      <c r="H20" s="43" t="s">
        <v>209</v>
      </c>
      <c r="I20" s="105">
        <v>0</v>
      </c>
      <c r="J20" s="42"/>
      <c r="K20" s="19"/>
      <c r="L20" s="20"/>
    </row>
    <row r="21" spans="1:12" ht="21" customHeight="1" x14ac:dyDescent="0.2">
      <c r="A21" s="56" t="s">
        <v>203</v>
      </c>
      <c r="B21" s="57"/>
      <c r="C21" s="57"/>
      <c r="D21" s="57"/>
      <c r="E21" s="57"/>
      <c r="F21" s="58"/>
      <c r="G21" s="61" t="s">
        <v>205</v>
      </c>
      <c r="H21" s="61"/>
      <c r="I21" s="61"/>
      <c r="J21" s="61"/>
      <c r="K21" s="61"/>
      <c r="L21" s="61"/>
    </row>
    <row r="22" spans="1:12" ht="21" customHeight="1" x14ac:dyDescent="0.2">
      <c r="A22" s="56" t="s">
        <v>204</v>
      </c>
      <c r="B22" s="57"/>
      <c r="C22" s="57"/>
      <c r="D22" s="57"/>
      <c r="E22" s="57"/>
      <c r="F22" s="58"/>
      <c r="G22" s="61" t="s">
        <v>206</v>
      </c>
      <c r="H22" s="61"/>
      <c r="I22" s="61"/>
      <c r="J22" s="61"/>
      <c r="K22" s="61"/>
      <c r="L22" s="61"/>
    </row>
    <row r="23" spans="1:12" ht="43.5" customHeight="1" x14ac:dyDescent="0.2">
      <c r="A23" s="59" t="s">
        <v>76</v>
      </c>
      <c r="B23" s="60"/>
      <c r="C23" s="60"/>
      <c r="D23" s="60"/>
      <c r="E23" s="60"/>
      <c r="F23" s="60"/>
      <c r="G23" s="62" t="s">
        <v>76</v>
      </c>
      <c r="H23" s="62"/>
      <c r="I23" s="62"/>
      <c r="J23" s="62"/>
      <c r="K23" s="62"/>
      <c r="L23" s="62"/>
    </row>
    <row r="24" spans="1:12" ht="61.5" customHeight="1" x14ac:dyDescent="0.2">
      <c r="A24" s="52"/>
      <c r="B24" s="53"/>
      <c r="C24" s="53"/>
      <c r="D24" s="53"/>
      <c r="E24" s="53"/>
      <c r="F24" s="53"/>
      <c r="G24" s="53"/>
      <c r="H24" s="53"/>
      <c r="I24" s="51"/>
      <c r="J24" s="54" t="s">
        <v>49</v>
      </c>
      <c r="K24" s="54"/>
      <c r="L24" s="55"/>
    </row>
    <row r="25" spans="1:12" x14ac:dyDescent="0.2">
      <c r="A25" s="22"/>
      <c r="B25" s="22"/>
      <c r="C25" s="22"/>
    </row>
    <row r="26" spans="1:12" x14ac:dyDescent="0.2">
      <c r="A26" s="22"/>
      <c r="B26" s="22"/>
      <c r="C26" s="22"/>
      <c r="I26" s="107">
        <f>AVERAGE(I6:I20)</f>
        <v>0.05</v>
      </c>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28">
    <mergeCell ref="A21:F21"/>
    <mergeCell ref="G21:L21"/>
    <mergeCell ref="C15:C16"/>
    <mergeCell ref="B15:B16"/>
    <mergeCell ref="A15:A16"/>
    <mergeCell ref="D15:D16"/>
    <mergeCell ref="D17:D20"/>
    <mergeCell ref="C17:C20"/>
    <mergeCell ref="B17:B20"/>
    <mergeCell ref="A17:A20"/>
    <mergeCell ref="A1:C4"/>
    <mergeCell ref="D3:K4"/>
    <mergeCell ref="D1:K2"/>
    <mergeCell ref="F5:G5"/>
    <mergeCell ref="D6:D9"/>
    <mergeCell ref="C6:C9"/>
    <mergeCell ref="B6:B9"/>
    <mergeCell ref="A6:A9"/>
    <mergeCell ref="D11:D14"/>
    <mergeCell ref="C11:C14"/>
    <mergeCell ref="B11:B14"/>
    <mergeCell ref="A11:A14"/>
    <mergeCell ref="A24:H24"/>
    <mergeCell ref="J24:L24"/>
    <mergeCell ref="A22:F22"/>
    <mergeCell ref="A23:F23"/>
    <mergeCell ref="G22:L22"/>
    <mergeCell ref="G23:L23"/>
  </mergeCells>
  <phoneticPr fontId="14" type="noConversion"/>
  <conditionalFormatting sqref="G6:G20">
    <cfRule type="containsText" dxfId="40" priority="1" operator="containsText" text="excede los dias">
      <formula>NOT(ISERROR(SEARCH("excede los dias",G6)))</formula>
    </cfRule>
    <cfRule type="containsText" dxfId="39" priority="2" operator="containsText" text="Dentro del Limite">
      <formula>NOT(ISERROR(SEARCH("Dentro del Limite",G6)))</formula>
    </cfRule>
  </conditionalFormatting>
  <conditionalFormatting sqref="L6 L10">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L11">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L15 L17">
    <cfRule type="iconSet" priority="15">
      <iconSet iconSet="3Arrows">
        <cfvo type="percent" val="0"/>
        <cfvo type="percent" val="60"/>
        <cfvo type="percent" val="80"/>
      </iconSet>
    </cfRule>
    <cfRule type="iconSet" priority="16">
      <iconSet iconSet="3Arrows">
        <cfvo type="percent" val="0"/>
        <cfvo type="percent" val="60"/>
        <cfvo type="percent" val="80"/>
      </iconSet>
    </cfRule>
  </conditionalFormatting>
  <dataValidations count="3">
    <dataValidation type="list" allowBlank="1" showInputMessage="1" showErrorMessage="1" sqref="B6 B10:B11 B15 B17" xr:uid="{00000000-0002-0000-0000-000002000000}">
      <formula1>DIMENSIONES</formula1>
    </dataValidation>
    <dataValidation type="list" allowBlank="1" showInputMessage="1" showErrorMessage="1" sqref="A10:A11 A17 A15" xr:uid="{00000000-0002-0000-0000-000001000000}">
      <formula1>$A$25:$A$47</formula1>
    </dataValidation>
    <dataValidation type="list" allowBlank="1" showInputMessage="1" showErrorMessage="1" sqref="K6 K17 K15 K10:K11" xr:uid="{00000000-0002-0000-0000-000000000000}">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0A169C1-667C-4565-8E88-B2079120CB67}">
          <x14:formula1>
            <xm:f>Hoja1!$A$2:$A$26</xm:f>
          </x14:formula1>
          <xm:sqref>A6</xm:sqref>
        </x14:dataValidation>
        <x14:dataValidation type="list" allowBlank="1" showInputMessage="1" showErrorMessage="1" xr:uid="{B6F4A963-3037-4449-9F3D-4F542AA0C1DC}">
          <x14:formula1>
            <xm:f>Hoja1!$B$11:$B$29</xm:f>
          </x14:formula1>
          <xm:sqref>C6 C10:C11 C15 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91CD9-5B0A-4992-A066-9A7870C8C197}">
  <dimension ref="A1:M25"/>
  <sheetViews>
    <sheetView topLeftCell="D1" zoomScaleNormal="100" workbookViewId="0">
      <selection activeCell="I23" sqref="I2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323</v>
      </c>
      <c r="J5" s="14" t="s">
        <v>7</v>
      </c>
      <c r="K5" s="15" t="s">
        <v>9</v>
      </c>
      <c r="L5" s="16" t="s">
        <v>74</v>
      </c>
    </row>
    <row r="6" spans="1:13" ht="51.75" customHeight="1" x14ac:dyDescent="0.2">
      <c r="A6" s="66" t="s">
        <v>35</v>
      </c>
      <c r="B6" s="69" t="s">
        <v>72</v>
      </c>
      <c r="C6" s="66" t="s">
        <v>15</v>
      </c>
      <c r="D6" s="63" t="s">
        <v>84</v>
      </c>
      <c r="E6" s="17">
        <v>45748</v>
      </c>
      <c r="F6" s="17">
        <v>45838</v>
      </c>
      <c r="G6" s="18" t="str">
        <f>IF(E6=0,0,+IF((F6-E6)&gt;90,"excede los dias","Dentro del Limite"))</f>
        <v>Dentro del Limite</v>
      </c>
      <c r="H6" s="44" t="s">
        <v>221</v>
      </c>
      <c r="I6" s="108">
        <v>0</v>
      </c>
      <c r="J6" s="39"/>
      <c r="K6" s="46"/>
      <c r="L6" s="47"/>
    </row>
    <row r="7" spans="1:13" ht="49.5" customHeight="1" x14ac:dyDescent="0.2">
      <c r="A7" s="67"/>
      <c r="B7" s="70"/>
      <c r="C7" s="67"/>
      <c r="D7" s="64"/>
      <c r="E7" s="17">
        <v>45931</v>
      </c>
      <c r="F7" s="17">
        <v>46021</v>
      </c>
      <c r="G7" s="18" t="str">
        <f>IF(E7=0,0,+IF((F7-E7)&gt;90,"excede los dias","Dentro del Limite"))</f>
        <v>Dentro del Limite</v>
      </c>
      <c r="H7" s="44" t="s">
        <v>221</v>
      </c>
      <c r="I7" s="108">
        <v>0</v>
      </c>
      <c r="J7" s="39"/>
      <c r="K7" s="46"/>
      <c r="L7" s="47"/>
    </row>
    <row r="8" spans="1:13" ht="63.75" x14ac:dyDescent="0.2">
      <c r="A8" s="23" t="s">
        <v>35</v>
      </c>
      <c r="B8" s="17" t="s">
        <v>72</v>
      </c>
      <c r="C8" s="23" t="s">
        <v>15</v>
      </c>
      <c r="D8" s="24" t="s">
        <v>87</v>
      </c>
      <c r="E8" s="17">
        <v>45931</v>
      </c>
      <c r="F8" s="17">
        <v>46021</v>
      </c>
      <c r="G8" s="18" t="str">
        <f t="shared" ref="G8:G17" si="0">IF(E8=0,0,+IF((F8-E8)&gt;90,"excede los dias","Dentro del Limite"))</f>
        <v>Dentro del Limite</v>
      </c>
      <c r="H8" s="23" t="s">
        <v>88</v>
      </c>
      <c r="I8" s="106">
        <v>0</v>
      </c>
      <c r="J8" s="21"/>
      <c r="K8" s="19"/>
      <c r="L8" s="20"/>
    </row>
    <row r="9" spans="1:13" ht="45.75" customHeight="1" x14ac:dyDescent="0.2">
      <c r="A9" s="66" t="s">
        <v>35</v>
      </c>
      <c r="B9" s="69" t="s">
        <v>72</v>
      </c>
      <c r="C9" s="66" t="s">
        <v>15</v>
      </c>
      <c r="D9" s="63" t="s">
        <v>85</v>
      </c>
      <c r="E9" s="17">
        <v>45658</v>
      </c>
      <c r="F9" s="17">
        <v>45746</v>
      </c>
      <c r="G9" s="18" t="str">
        <f t="shared" si="0"/>
        <v>Dentro del Limite</v>
      </c>
      <c r="H9" s="44" t="s">
        <v>222</v>
      </c>
      <c r="I9" s="108">
        <v>0.25</v>
      </c>
      <c r="J9" s="49"/>
      <c r="K9" s="46"/>
      <c r="L9" s="47"/>
    </row>
    <row r="10" spans="1:13" ht="44.25" customHeight="1" x14ac:dyDescent="0.2">
      <c r="A10" s="67"/>
      <c r="B10" s="70"/>
      <c r="C10" s="67"/>
      <c r="D10" s="64"/>
      <c r="E10" s="17">
        <v>45748</v>
      </c>
      <c r="F10" s="17">
        <v>45838</v>
      </c>
      <c r="G10" s="18" t="str">
        <f t="shared" si="0"/>
        <v>Dentro del Limite</v>
      </c>
      <c r="H10" s="44" t="s">
        <v>223</v>
      </c>
      <c r="I10" s="108">
        <v>0</v>
      </c>
      <c r="J10" s="49"/>
      <c r="K10" s="46"/>
      <c r="L10" s="47"/>
    </row>
    <row r="11" spans="1:13" ht="37.5" customHeight="1" x14ac:dyDescent="0.2">
      <c r="A11" s="67"/>
      <c r="B11" s="70"/>
      <c r="C11" s="67"/>
      <c r="D11" s="64"/>
      <c r="E11" s="17">
        <v>45840</v>
      </c>
      <c r="F11" s="17">
        <v>45930</v>
      </c>
      <c r="G11" s="18" t="str">
        <f t="shared" si="0"/>
        <v>Dentro del Limite</v>
      </c>
      <c r="H11" s="44" t="s">
        <v>224</v>
      </c>
      <c r="I11" s="108">
        <v>0</v>
      </c>
      <c r="J11" s="49"/>
      <c r="K11" s="46"/>
      <c r="L11" s="47"/>
    </row>
    <row r="12" spans="1:13" ht="40.5" customHeight="1" x14ac:dyDescent="0.2">
      <c r="A12" s="68"/>
      <c r="B12" s="71"/>
      <c r="C12" s="68"/>
      <c r="D12" s="65"/>
      <c r="E12" s="17">
        <v>45931</v>
      </c>
      <c r="F12" s="17">
        <v>46021</v>
      </c>
      <c r="G12" s="18" t="str">
        <f t="shared" si="0"/>
        <v>Dentro del Limite</v>
      </c>
      <c r="H12" s="44" t="s">
        <v>239</v>
      </c>
      <c r="I12" s="108">
        <v>0</v>
      </c>
      <c r="J12" s="49"/>
      <c r="K12" s="46"/>
      <c r="L12" s="47"/>
    </row>
    <row r="13" spans="1:13" ht="45.75" customHeight="1" x14ac:dyDescent="0.2">
      <c r="A13" s="66" t="s">
        <v>35</v>
      </c>
      <c r="B13" s="69" t="s">
        <v>72</v>
      </c>
      <c r="C13" s="66" t="s">
        <v>15</v>
      </c>
      <c r="D13" s="63" t="s">
        <v>86</v>
      </c>
      <c r="E13" s="17">
        <v>45748</v>
      </c>
      <c r="F13" s="17">
        <v>45838</v>
      </c>
      <c r="G13" s="18" t="str">
        <f t="shared" si="0"/>
        <v>Dentro del Limite</v>
      </c>
      <c r="H13" s="44" t="s">
        <v>225</v>
      </c>
      <c r="I13" s="108">
        <v>0</v>
      </c>
      <c r="J13" s="37"/>
      <c r="K13" s="46"/>
      <c r="L13" s="47"/>
    </row>
    <row r="14" spans="1:13" ht="41.25" customHeight="1" x14ac:dyDescent="0.2">
      <c r="A14" s="68"/>
      <c r="B14" s="70"/>
      <c r="C14" s="67"/>
      <c r="D14" s="64"/>
      <c r="E14" s="17">
        <v>45931</v>
      </c>
      <c r="F14" s="17">
        <v>46006</v>
      </c>
      <c r="G14" s="18" t="str">
        <f t="shared" si="0"/>
        <v>Dentro del Limite</v>
      </c>
      <c r="H14" s="44" t="s">
        <v>225</v>
      </c>
      <c r="I14" s="108">
        <v>0</v>
      </c>
      <c r="J14" s="37"/>
      <c r="K14" s="46"/>
      <c r="L14" s="47"/>
    </row>
    <row r="15" spans="1:13" ht="93.75" customHeight="1" x14ac:dyDescent="0.2">
      <c r="A15" s="66" t="s">
        <v>35</v>
      </c>
      <c r="B15" s="69" t="s">
        <v>72</v>
      </c>
      <c r="C15" s="66" t="s">
        <v>15</v>
      </c>
      <c r="D15" s="63" t="s">
        <v>89</v>
      </c>
      <c r="E15" s="17">
        <v>45689</v>
      </c>
      <c r="F15" s="17">
        <v>45777</v>
      </c>
      <c r="G15" s="18" t="str">
        <f t="shared" si="0"/>
        <v>Dentro del Limite</v>
      </c>
      <c r="H15" s="44" t="s">
        <v>226</v>
      </c>
      <c r="I15" s="108">
        <v>0</v>
      </c>
      <c r="J15" s="37"/>
      <c r="K15" s="46"/>
      <c r="L15" s="47"/>
    </row>
    <row r="16" spans="1:13" ht="93.75" customHeight="1" x14ac:dyDescent="0.2">
      <c r="A16" s="67"/>
      <c r="B16" s="70"/>
      <c r="C16" s="67"/>
      <c r="D16" s="64"/>
      <c r="E16" s="17">
        <v>45840</v>
      </c>
      <c r="F16" s="17">
        <v>45930</v>
      </c>
      <c r="G16" s="18" t="str">
        <f t="shared" si="0"/>
        <v>Dentro del Limite</v>
      </c>
      <c r="H16" s="44" t="s">
        <v>227</v>
      </c>
      <c r="I16" s="108">
        <v>0</v>
      </c>
      <c r="J16" s="37"/>
      <c r="K16" s="46"/>
      <c r="L16" s="47"/>
    </row>
    <row r="17" spans="1:12" ht="90" customHeight="1" x14ac:dyDescent="0.2">
      <c r="A17" s="68"/>
      <c r="B17" s="71"/>
      <c r="C17" s="68"/>
      <c r="D17" s="65"/>
      <c r="E17" s="17">
        <v>45931</v>
      </c>
      <c r="F17" s="17">
        <v>46021</v>
      </c>
      <c r="G17" s="18" t="str">
        <f t="shared" si="0"/>
        <v>Dentro del Limite</v>
      </c>
      <c r="H17" s="44" t="s">
        <v>228</v>
      </c>
      <c r="I17" s="108">
        <v>0</v>
      </c>
      <c r="J17" s="37"/>
      <c r="K17" s="46"/>
      <c r="L17" s="47"/>
    </row>
    <row r="18" spans="1:12" ht="21" customHeight="1" x14ac:dyDescent="0.2">
      <c r="A18" s="56" t="s">
        <v>203</v>
      </c>
      <c r="B18" s="57"/>
      <c r="C18" s="57"/>
      <c r="D18" s="57"/>
      <c r="E18" s="57"/>
      <c r="F18" s="58"/>
      <c r="G18" s="61" t="s">
        <v>205</v>
      </c>
      <c r="H18" s="61"/>
      <c r="I18" s="61"/>
      <c r="J18" s="61"/>
      <c r="K18" s="61"/>
      <c r="L18" s="61"/>
    </row>
    <row r="19" spans="1:12" ht="21" customHeight="1" x14ac:dyDescent="0.2">
      <c r="A19" s="56" t="s">
        <v>204</v>
      </c>
      <c r="B19" s="57"/>
      <c r="C19" s="57"/>
      <c r="D19" s="57"/>
      <c r="E19" s="57"/>
      <c r="F19" s="58"/>
      <c r="G19" s="61" t="s">
        <v>206</v>
      </c>
      <c r="H19" s="61"/>
      <c r="I19" s="61"/>
      <c r="J19" s="61"/>
      <c r="K19" s="61"/>
      <c r="L19" s="61"/>
    </row>
    <row r="20" spans="1:12" ht="43.5" customHeight="1" x14ac:dyDescent="0.2">
      <c r="A20" s="59" t="s">
        <v>76</v>
      </c>
      <c r="B20" s="60"/>
      <c r="C20" s="60"/>
      <c r="D20" s="60"/>
      <c r="E20" s="60"/>
      <c r="F20" s="60"/>
      <c r="G20" s="62" t="s">
        <v>76</v>
      </c>
      <c r="H20" s="62"/>
      <c r="I20" s="62"/>
      <c r="J20" s="62"/>
      <c r="K20" s="62"/>
      <c r="L20" s="62"/>
    </row>
    <row r="21" spans="1:12" ht="61.5" customHeight="1" x14ac:dyDescent="0.2">
      <c r="A21" s="52"/>
      <c r="B21" s="53"/>
      <c r="C21" s="53"/>
      <c r="D21" s="53"/>
      <c r="E21" s="53"/>
      <c r="F21" s="53"/>
      <c r="G21" s="53"/>
      <c r="H21" s="53"/>
      <c r="I21" s="51"/>
      <c r="J21" s="54" t="s">
        <v>49</v>
      </c>
      <c r="K21" s="54"/>
      <c r="L21" s="55"/>
    </row>
    <row r="22" spans="1:12" x14ac:dyDescent="0.2">
      <c r="A22" s="22"/>
      <c r="I22" s="107">
        <f>AVERAGE(I6:I17)</f>
        <v>2.0833333333333332E-2</v>
      </c>
    </row>
    <row r="23" spans="1:12" x14ac:dyDescent="0.2">
      <c r="A23" s="22"/>
    </row>
    <row r="24" spans="1:12" x14ac:dyDescent="0.2">
      <c r="A24" s="22"/>
    </row>
    <row r="25" spans="1:12" x14ac:dyDescent="0.2">
      <c r="A25" s="22"/>
    </row>
  </sheetData>
  <mergeCells count="28">
    <mergeCell ref="C9:C12"/>
    <mergeCell ref="D9:D12"/>
    <mergeCell ref="A1:C4"/>
    <mergeCell ref="D1:K2"/>
    <mergeCell ref="D3:K4"/>
    <mergeCell ref="F5:G5"/>
    <mergeCell ref="A6:A7"/>
    <mergeCell ref="B6:B7"/>
    <mergeCell ref="C6:C7"/>
    <mergeCell ref="D6:D7"/>
    <mergeCell ref="A9:A12"/>
    <mergeCell ref="B9:B12"/>
    <mergeCell ref="A13:A14"/>
    <mergeCell ref="B13:B14"/>
    <mergeCell ref="C13:C14"/>
    <mergeCell ref="D13:D14"/>
    <mergeCell ref="A15:A17"/>
    <mergeCell ref="B15:B17"/>
    <mergeCell ref="C15:C17"/>
    <mergeCell ref="D15:D17"/>
    <mergeCell ref="A21:H21"/>
    <mergeCell ref="J21:L21"/>
    <mergeCell ref="A18:F18"/>
    <mergeCell ref="G18:L18"/>
    <mergeCell ref="A19:F19"/>
    <mergeCell ref="G19:L19"/>
    <mergeCell ref="A20:F20"/>
    <mergeCell ref="G20:L20"/>
  </mergeCells>
  <conditionalFormatting sqref="G6:G17">
    <cfRule type="containsText" dxfId="38" priority="1" operator="containsText" text="excede los dias">
      <formula>NOT(ISERROR(SEARCH("excede los dias",G6)))</formula>
    </cfRule>
    <cfRule type="containsText" dxfId="37" priority="2" operator="containsText" text="Dentro del Limite">
      <formula>NOT(ISERROR(SEARCH("Dentro del Limite",G6)))</formula>
    </cfRule>
  </conditionalFormatting>
  <conditionalFormatting sqref="L6 L8">
    <cfRule type="iconSet" priority="21">
      <iconSet iconSet="3Arrows">
        <cfvo type="percent" val="0"/>
        <cfvo type="percent" val="60"/>
        <cfvo type="percent" val="80"/>
      </iconSet>
    </cfRule>
    <cfRule type="iconSet" priority="22">
      <iconSet iconSet="3Arrows">
        <cfvo type="percent" val="0"/>
        <cfvo type="percent" val="60"/>
        <cfvo type="percent" val="80"/>
      </iconSet>
    </cfRule>
  </conditionalFormatting>
  <conditionalFormatting sqref="L9">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L13 L15">
    <cfRule type="iconSet" priority="27">
      <iconSet iconSet="3Arrows">
        <cfvo type="percent" val="0"/>
        <cfvo type="percent" val="60"/>
        <cfvo type="percent" val="80"/>
      </iconSet>
    </cfRule>
    <cfRule type="iconSet" priority="28">
      <iconSet iconSet="3Arrows">
        <cfvo type="percent" val="0"/>
        <cfvo type="percent" val="60"/>
        <cfvo type="percent" val="80"/>
      </iconSet>
    </cfRule>
  </conditionalFormatting>
  <dataValidations count="3">
    <dataValidation type="list" allowBlank="1" showInputMessage="1" showErrorMessage="1" sqref="B6 B8:B9 B13 B15" xr:uid="{A0BEFC7C-5FC7-4F99-8051-9D3C62A87BCA}">
      <formula1>DIMENSIONES</formula1>
    </dataValidation>
    <dataValidation type="list" allowBlank="1" showInputMessage="1" showErrorMessage="1" sqref="A8:A9 A15 A13" xr:uid="{8CE7303E-226C-4A91-819A-E29AEC78D608}">
      <formula1>$A$22:$A$25</formula1>
    </dataValidation>
    <dataValidation type="list" allowBlank="1" showInputMessage="1" showErrorMessage="1" sqref="K6 K15 K13 K8:K9" xr:uid="{B724A67D-E62E-4F9D-A98E-6D54BAF4C8E6}">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A3D2A92-933A-40FB-8324-696358E0A7C0}">
          <x14:formula1>
            <xm:f>Hoja1!$B$11:$B$29</xm:f>
          </x14:formula1>
          <xm:sqref>C6 C8:C9 C13 C15</xm:sqref>
        </x14:dataValidation>
        <x14:dataValidation type="list" allowBlank="1" showInputMessage="1" showErrorMessage="1" xr:uid="{AD4AF316-223B-45D3-9741-995277BD03C0}">
          <x14:formula1>
            <xm:f>Hoja1!$A$2:$A$26</xm:f>
          </x14:formula1>
          <xm:sqref>A6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DAE92-1F46-4541-B795-C8D9F456A2AE}">
  <dimension ref="A1:M19"/>
  <sheetViews>
    <sheetView topLeftCell="D10" zoomScaleNormal="100" workbookViewId="0">
      <selection activeCell="I19" sqref="I1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77.25" customHeight="1" x14ac:dyDescent="0.2">
      <c r="A6" s="26" t="s">
        <v>35</v>
      </c>
      <c r="B6" s="26" t="s">
        <v>73</v>
      </c>
      <c r="C6" s="26" t="s">
        <v>11</v>
      </c>
      <c r="D6" s="31" t="s">
        <v>93</v>
      </c>
      <c r="E6" s="17">
        <v>45748</v>
      </c>
      <c r="F6" s="17">
        <v>45838</v>
      </c>
      <c r="G6" s="18" t="str">
        <f>IF(E6=0,0,+IF((F6-E6)&gt;90,"excede los dias","Dentro del Limite"))</f>
        <v>Dentro del Limite</v>
      </c>
      <c r="H6" s="26" t="s">
        <v>94</v>
      </c>
      <c r="I6" s="109">
        <v>0</v>
      </c>
      <c r="J6" s="48"/>
      <c r="K6" s="19"/>
      <c r="L6" s="20"/>
    </row>
    <row r="7" spans="1:13" ht="38.25" x14ac:dyDescent="0.2">
      <c r="A7" s="23" t="s">
        <v>35</v>
      </c>
      <c r="B7" s="23" t="s">
        <v>73</v>
      </c>
      <c r="C7" s="23" t="s">
        <v>11</v>
      </c>
      <c r="D7" s="24" t="s">
        <v>90</v>
      </c>
      <c r="E7" s="17">
        <v>45658</v>
      </c>
      <c r="F7" s="17">
        <v>45746</v>
      </c>
      <c r="G7" s="18" t="str">
        <f t="shared" ref="G7:G13" si="0">IF(E7=0,0,+IF((F7-E7)&gt;90,"excede los dias","Dentro del Limite"))</f>
        <v>Dentro del Limite</v>
      </c>
      <c r="H7" s="23" t="s">
        <v>91</v>
      </c>
      <c r="I7" s="106">
        <v>1</v>
      </c>
      <c r="J7" s="21"/>
      <c r="K7" s="19"/>
      <c r="L7" s="20"/>
    </row>
    <row r="8" spans="1:13" ht="63.75" x14ac:dyDescent="0.2">
      <c r="A8" s="66" t="s">
        <v>35</v>
      </c>
      <c r="B8" s="66" t="s">
        <v>73</v>
      </c>
      <c r="C8" s="66" t="s">
        <v>11</v>
      </c>
      <c r="D8" s="63" t="s">
        <v>92</v>
      </c>
      <c r="E8" s="17">
        <v>45658</v>
      </c>
      <c r="F8" s="17">
        <v>45746</v>
      </c>
      <c r="G8" s="18" t="str">
        <f t="shared" si="0"/>
        <v>Dentro del Limite</v>
      </c>
      <c r="H8" s="44" t="s">
        <v>229</v>
      </c>
      <c r="I8" s="108">
        <v>1</v>
      </c>
      <c r="J8" s="49"/>
      <c r="K8" s="46"/>
      <c r="L8" s="47"/>
    </row>
    <row r="9" spans="1:13" ht="65.25" customHeight="1" x14ac:dyDescent="0.2">
      <c r="A9" s="67"/>
      <c r="B9" s="67"/>
      <c r="C9" s="67"/>
      <c r="D9" s="64"/>
      <c r="E9" s="17">
        <v>45748</v>
      </c>
      <c r="F9" s="17">
        <v>45838</v>
      </c>
      <c r="G9" s="18" t="str">
        <f t="shared" si="0"/>
        <v>Dentro del Limite</v>
      </c>
      <c r="H9" s="44" t="s">
        <v>230</v>
      </c>
      <c r="I9" s="108">
        <v>0</v>
      </c>
      <c r="J9" s="49"/>
      <c r="K9" s="46"/>
      <c r="L9" s="47"/>
    </row>
    <row r="10" spans="1:13" ht="66" customHeight="1" x14ac:dyDescent="0.2">
      <c r="A10" s="67"/>
      <c r="B10" s="67"/>
      <c r="C10" s="67"/>
      <c r="D10" s="64"/>
      <c r="E10" s="17">
        <v>45840</v>
      </c>
      <c r="F10" s="17">
        <v>45930</v>
      </c>
      <c r="G10" s="18" t="str">
        <f t="shared" si="0"/>
        <v>Dentro del Limite</v>
      </c>
      <c r="H10" s="44" t="s">
        <v>231</v>
      </c>
      <c r="I10" s="108">
        <v>0</v>
      </c>
      <c r="J10" s="49"/>
      <c r="K10" s="46"/>
      <c r="L10" s="47"/>
    </row>
    <row r="11" spans="1:13" ht="69" customHeight="1" x14ac:dyDescent="0.2">
      <c r="A11" s="68"/>
      <c r="B11" s="68"/>
      <c r="C11" s="68"/>
      <c r="D11" s="65"/>
      <c r="E11" s="17">
        <v>45931</v>
      </c>
      <c r="F11" s="17">
        <v>46021</v>
      </c>
      <c r="G11" s="18" t="str">
        <f t="shared" si="0"/>
        <v>Dentro del Limite</v>
      </c>
      <c r="H11" s="44" t="s">
        <v>232</v>
      </c>
      <c r="I11" s="108">
        <v>0</v>
      </c>
      <c r="J11" s="49"/>
      <c r="K11" s="46"/>
      <c r="L11" s="47"/>
    </row>
    <row r="12" spans="1:13" ht="42.75" customHeight="1" x14ac:dyDescent="0.2">
      <c r="A12" s="26" t="s">
        <v>35</v>
      </c>
      <c r="B12" s="26" t="s">
        <v>73</v>
      </c>
      <c r="C12" s="26" t="s">
        <v>11</v>
      </c>
      <c r="D12" s="31" t="s">
        <v>95</v>
      </c>
      <c r="E12" s="17">
        <v>45748</v>
      </c>
      <c r="F12" s="17">
        <v>45838</v>
      </c>
      <c r="G12" s="18" t="str">
        <f t="shared" si="0"/>
        <v>Dentro del Limite</v>
      </c>
      <c r="H12" s="26" t="s">
        <v>96</v>
      </c>
      <c r="I12" s="109">
        <v>0.6</v>
      </c>
      <c r="J12" s="42"/>
      <c r="K12" s="19"/>
      <c r="L12" s="20"/>
    </row>
    <row r="13" spans="1:13" ht="70.5" customHeight="1" x14ac:dyDescent="0.2">
      <c r="A13" s="26" t="s">
        <v>35</v>
      </c>
      <c r="B13" s="26" t="s">
        <v>73</v>
      </c>
      <c r="C13" s="26" t="s">
        <v>11</v>
      </c>
      <c r="D13" s="31" t="s">
        <v>97</v>
      </c>
      <c r="E13" s="17">
        <v>45839</v>
      </c>
      <c r="F13" s="17">
        <v>45899</v>
      </c>
      <c r="G13" s="18" t="str">
        <f t="shared" si="0"/>
        <v>Dentro del Limite</v>
      </c>
      <c r="H13" s="26" t="s">
        <v>98</v>
      </c>
      <c r="I13" s="109">
        <v>0</v>
      </c>
      <c r="J13" s="42"/>
      <c r="K13" s="19"/>
      <c r="L13" s="20"/>
    </row>
    <row r="14" spans="1:13" ht="21" customHeight="1" x14ac:dyDescent="0.2">
      <c r="A14" s="56" t="s">
        <v>203</v>
      </c>
      <c r="B14" s="57"/>
      <c r="C14" s="57"/>
      <c r="D14" s="57"/>
      <c r="E14" s="57"/>
      <c r="F14" s="58"/>
      <c r="G14" s="61" t="s">
        <v>205</v>
      </c>
      <c r="H14" s="61"/>
      <c r="I14" s="61"/>
      <c r="J14" s="61"/>
      <c r="K14" s="61"/>
      <c r="L14" s="61"/>
    </row>
    <row r="15" spans="1:13" ht="21" customHeight="1" x14ac:dyDescent="0.2">
      <c r="A15" s="56" t="s">
        <v>204</v>
      </c>
      <c r="B15" s="57"/>
      <c r="C15" s="57"/>
      <c r="D15" s="57"/>
      <c r="E15" s="57"/>
      <c r="F15" s="58"/>
      <c r="G15" s="61" t="s">
        <v>206</v>
      </c>
      <c r="H15" s="61"/>
      <c r="I15" s="61"/>
      <c r="J15" s="61"/>
      <c r="K15" s="61"/>
      <c r="L15" s="61"/>
    </row>
    <row r="16" spans="1:13" ht="43.5" customHeight="1" x14ac:dyDescent="0.2">
      <c r="A16" s="59" t="s">
        <v>76</v>
      </c>
      <c r="B16" s="60"/>
      <c r="C16" s="60"/>
      <c r="D16" s="60"/>
      <c r="E16" s="60"/>
      <c r="F16" s="60"/>
      <c r="G16" s="62" t="s">
        <v>76</v>
      </c>
      <c r="H16" s="62"/>
      <c r="I16" s="62"/>
      <c r="J16" s="62"/>
      <c r="K16" s="62"/>
      <c r="L16" s="62"/>
    </row>
    <row r="17" spans="1:12" ht="61.5" customHeight="1" x14ac:dyDescent="0.2">
      <c r="A17" s="52"/>
      <c r="B17" s="53"/>
      <c r="C17" s="53"/>
      <c r="D17" s="53"/>
      <c r="E17" s="53"/>
      <c r="F17" s="53"/>
      <c r="G17" s="53"/>
      <c r="H17" s="53"/>
      <c r="I17" s="51"/>
      <c r="J17" s="54" t="s">
        <v>49</v>
      </c>
      <c r="K17" s="54"/>
      <c r="L17" s="55"/>
    </row>
    <row r="18" spans="1:12" x14ac:dyDescent="0.2">
      <c r="A18" s="22"/>
      <c r="I18" s="107">
        <f>AVERAGE(I6:I13)</f>
        <v>0.32500000000000001</v>
      </c>
    </row>
    <row r="19" spans="1:12" x14ac:dyDescent="0.2">
      <c r="A19" s="22"/>
    </row>
  </sheetData>
  <mergeCells count="16">
    <mergeCell ref="A1:C4"/>
    <mergeCell ref="D1:K2"/>
    <mergeCell ref="D3:K4"/>
    <mergeCell ref="F5:G5"/>
    <mergeCell ref="A8:A11"/>
    <mergeCell ref="B8:B11"/>
    <mergeCell ref="C8:C11"/>
    <mergeCell ref="D8:D11"/>
    <mergeCell ref="A17:H17"/>
    <mergeCell ref="J17:L17"/>
    <mergeCell ref="A14:F14"/>
    <mergeCell ref="G14:L14"/>
    <mergeCell ref="A15:F15"/>
    <mergeCell ref="G15:L15"/>
    <mergeCell ref="A16:F16"/>
    <mergeCell ref="G16:L16"/>
  </mergeCells>
  <conditionalFormatting sqref="G6:G13">
    <cfRule type="containsText" dxfId="36" priority="1" operator="containsText" text="excede los dias">
      <formula>NOT(ISERROR(SEARCH("excede los dias",G6)))</formula>
    </cfRule>
    <cfRule type="containsText" dxfId="35" priority="2" operator="containsText" text="Dentro del Limite">
      <formula>NOT(ISERROR(SEARCH("Dentro del Limite",G6)))</formula>
    </cfRule>
  </conditionalFormatting>
  <conditionalFormatting sqref="L6:L7">
    <cfRule type="iconSet" priority="33">
      <iconSet iconSet="3Arrows">
        <cfvo type="percent" val="0"/>
        <cfvo type="percent" val="60"/>
        <cfvo type="percent" val="80"/>
      </iconSet>
    </cfRule>
    <cfRule type="iconSet" priority="34">
      <iconSet iconSet="3Arrows">
        <cfvo type="percent" val="0"/>
        <cfvo type="percent" val="60"/>
        <cfvo type="percent" val="80"/>
      </iconSet>
    </cfRule>
  </conditionalFormatting>
  <conditionalFormatting sqref="L8">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L12:L13">
    <cfRule type="iconSet" priority="41">
      <iconSet iconSet="3Arrows">
        <cfvo type="percent" val="0"/>
        <cfvo type="percent" val="60"/>
        <cfvo type="percent" val="80"/>
      </iconSet>
    </cfRule>
    <cfRule type="iconSet" priority="42">
      <iconSet iconSet="3Arrows">
        <cfvo type="percent" val="0"/>
        <cfvo type="percent" val="60"/>
        <cfvo type="percent" val="80"/>
      </iconSet>
    </cfRule>
  </conditionalFormatting>
  <dataValidations count="3">
    <dataValidation type="list" allowBlank="1" showInputMessage="1" showErrorMessage="1" sqref="B6:B8 B12:B13" xr:uid="{D619DCCA-74BE-41A0-93D5-45467AD8BF7B}">
      <formula1>DIMENSIONES</formula1>
    </dataValidation>
    <dataValidation type="list" allowBlank="1" showInputMessage="1" showErrorMessage="1" sqref="A7:A8 A12:A13" xr:uid="{4CD85732-F2A3-4770-8BF2-61CAED7DC508}">
      <formula1>$A$18:$A$19</formula1>
    </dataValidation>
    <dataValidation type="list" allowBlank="1" showInputMessage="1" showErrorMessage="1" sqref="K6:K8 K12:K13" xr:uid="{89948880-CF29-4206-9597-F7D7752B41F8}">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6534F3B-F88D-4C69-BCEB-6B520CF042DB}">
          <x14:formula1>
            <xm:f>Hoja1!$A$2:$A$26</xm:f>
          </x14:formula1>
          <xm:sqref>A6</xm:sqref>
        </x14:dataValidation>
        <x14:dataValidation type="list" allowBlank="1" showInputMessage="1" showErrorMessage="1" xr:uid="{339D2122-92AB-48EF-B094-9AC4DC441466}">
          <x14:formula1>
            <xm:f>Hoja1!$B$11:$B$29</xm:f>
          </x14:formula1>
          <xm:sqref>C6:C8 C12:C13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9111A-8FAB-4519-848C-276081E27A79}">
  <dimension ref="A1:M47"/>
  <sheetViews>
    <sheetView topLeftCell="C1" zoomScaleNormal="100" workbookViewId="0">
      <selection activeCell="J5" sqref="J5"/>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44.25" customHeight="1" x14ac:dyDescent="0.2">
      <c r="A6" s="66" t="s">
        <v>35</v>
      </c>
      <c r="B6" s="66" t="s">
        <v>73</v>
      </c>
      <c r="C6" s="66" t="s">
        <v>12</v>
      </c>
      <c r="D6" s="63" t="s">
        <v>100</v>
      </c>
      <c r="E6" s="17">
        <v>45748</v>
      </c>
      <c r="F6" s="17">
        <v>45838</v>
      </c>
      <c r="G6" s="18" t="str">
        <f>IF(E6=0,0,+IF((F6-E6)&gt;90,"excede los dias","Dentro del Limite"))</f>
        <v>Dentro del Limite</v>
      </c>
      <c r="H6" s="44" t="s">
        <v>233</v>
      </c>
      <c r="I6" s="108">
        <v>0</v>
      </c>
      <c r="J6" s="39"/>
      <c r="K6" s="46"/>
      <c r="L6" s="47"/>
    </row>
    <row r="7" spans="1:13" ht="40.5" customHeight="1" x14ac:dyDescent="0.2">
      <c r="A7" s="68"/>
      <c r="B7" s="68"/>
      <c r="C7" s="68"/>
      <c r="D7" s="65"/>
      <c r="E7" s="17">
        <v>45931</v>
      </c>
      <c r="F7" s="17">
        <v>46021</v>
      </c>
      <c r="G7" s="18" t="str">
        <f>IF(E7=0,0,+IF((F7-E7)&gt;90,"excede los dias","Dentro del Limite"))</f>
        <v>Dentro del Limite</v>
      </c>
      <c r="H7" s="44" t="s">
        <v>234</v>
      </c>
      <c r="I7" s="108">
        <v>0</v>
      </c>
      <c r="J7" s="39"/>
      <c r="K7" s="46"/>
      <c r="L7" s="47"/>
    </row>
    <row r="8" spans="1:13" ht="31.5" customHeight="1" x14ac:dyDescent="0.2">
      <c r="A8" s="66" t="s">
        <v>35</v>
      </c>
      <c r="B8" s="66" t="s">
        <v>73</v>
      </c>
      <c r="C8" s="66" t="s">
        <v>12</v>
      </c>
      <c r="D8" s="63" t="s">
        <v>101</v>
      </c>
      <c r="E8" s="17">
        <v>45658</v>
      </c>
      <c r="F8" s="17">
        <v>45746</v>
      </c>
      <c r="G8" s="18" t="str">
        <f t="shared" ref="G8:G21" si="0">IF(E8=0,0,+IF((F8-E8)&gt;90,"excede los dias","Dentro del Limite"))</f>
        <v>Dentro del Limite</v>
      </c>
      <c r="H8" s="44" t="s">
        <v>103</v>
      </c>
      <c r="I8" s="108">
        <v>0.25</v>
      </c>
      <c r="J8" s="37"/>
      <c r="K8" s="46"/>
      <c r="L8" s="47"/>
    </row>
    <row r="9" spans="1:13" ht="33" customHeight="1" x14ac:dyDescent="0.2">
      <c r="A9" s="67"/>
      <c r="B9" s="67"/>
      <c r="C9" s="67"/>
      <c r="D9" s="64"/>
      <c r="E9" s="17">
        <v>45748</v>
      </c>
      <c r="F9" s="17">
        <v>45838</v>
      </c>
      <c r="G9" s="18" t="str">
        <f t="shared" si="0"/>
        <v>Dentro del Limite</v>
      </c>
      <c r="H9" s="44" t="s">
        <v>103</v>
      </c>
      <c r="I9" s="108">
        <v>0</v>
      </c>
      <c r="J9" s="37"/>
      <c r="K9" s="46"/>
      <c r="L9" s="47"/>
    </row>
    <row r="10" spans="1:13" ht="36.75" customHeight="1" x14ac:dyDescent="0.2">
      <c r="A10" s="67"/>
      <c r="B10" s="67"/>
      <c r="C10" s="67"/>
      <c r="D10" s="64"/>
      <c r="E10" s="17">
        <v>45840</v>
      </c>
      <c r="F10" s="17">
        <v>45930</v>
      </c>
      <c r="G10" s="18" t="str">
        <f t="shared" si="0"/>
        <v>Dentro del Limite</v>
      </c>
      <c r="H10" s="44" t="s">
        <v>103</v>
      </c>
      <c r="I10" s="108">
        <v>0</v>
      </c>
      <c r="J10" s="37"/>
      <c r="K10" s="46"/>
      <c r="L10" s="47"/>
    </row>
    <row r="11" spans="1:13" ht="34.5" customHeight="1" x14ac:dyDescent="0.2">
      <c r="A11" s="68"/>
      <c r="B11" s="68"/>
      <c r="C11" s="68"/>
      <c r="D11" s="65"/>
      <c r="E11" s="17">
        <v>45931</v>
      </c>
      <c r="F11" s="17">
        <v>46021</v>
      </c>
      <c r="G11" s="18" t="str">
        <f t="shared" si="0"/>
        <v>Dentro del Limite</v>
      </c>
      <c r="H11" s="44" t="s">
        <v>103</v>
      </c>
      <c r="I11" s="108">
        <v>0</v>
      </c>
      <c r="J11" s="37"/>
      <c r="K11" s="46"/>
      <c r="L11" s="47"/>
    </row>
    <row r="12" spans="1:13" ht="63" customHeight="1" x14ac:dyDescent="0.2">
      <c r="A12" s="66" t="s">
        <v>35</v>
      </c>
      <c r="B12" s="66" t="s">
        <v>73</v>
      </c>
      <c r="C12" s="66" t="s">
        <v>12</v>
      </c>
      <c r="D12" s="63" t="s">
        <v>99</v>
      </c>
      <c r="E12" s="17">
        <v>45658</v>
      </c>
      <c r="F12" s="17">
        <v>45746</v>
      </c>
      <c r="G12" s="18" t="str">
        <f t="shared" si="0"/>
        <v>Dentro del Limite</v>
      </c>
      <c r="H12" s="44" t="s">
        <v>235</v>
      </c>
      <c r="I12" s="108">
        <v>0.25</v>
      </c>
      <c r="J12" s="49"/>
      <c r="K12" s="46"/>
      <c r="L12" s="47"/>
    </row>
    <row r="13" spans="1:13" ht="63" customHeight="1" x14ac:dyDescent="0.2">
      <c r="A13" s="67"/>
      <c r="B13" s="67"/>
      <c r="C13" s="67"/>
      <c r="D13" s="64"/>
      <c r="E13" s="17">
        <v>45748</v>
      </c>
      <c r="F13" s="17">
        <v>45838</v>
      </c>
      <c r="G13" s="18" t="str">
        <f t="shared" si="0"/>
        <v>Dentro del Limite</v>
      </c>
      <c r="H13" s="44" t="s">
        <v>236</v>
      </c>
      <c r="I13" s="108">
        <v>0</v>
      </c>
      <c r="J13" s="49"/>
      <c r="K13" s="46"/>
      <c r="L13" s="47"/>
    </row>
    <row r="14" spans="1:13" ht="65.25" customHeight="1" x14ac:dyDescent="0.2">
      <c r="A14" s="67"/>
      <c r="B14" s="67"/>
      <c r="C14" s="67"/>
      <c r="D14" s="64"/>
      <c r="E14" s="17">
        <v>45840</v>
      </c>
      <c r="F14" s="17">
        <v>45930</v>
      </c>
      <c r="G14" s="18" t="str">
        <f t="shared" si="0"/>
        <v>Dentro del Limite</v>
      </c>
      <c r="H14" s="44" t="s">
        <v>237</v>
      </c>
      <c r="I14" s="108">
        <v>0</v>
      </c>
      <c r="J14" s="49"/>
      <c r="K14" s="46"/>
      <c r="L14" s="47"/>
    </row>
    <row r="15" spans="1:13" ht="68.25" customHeight="1" x14ac:dyDescent="0.2">
      <c r="A15" s="68"/>
      <c r="B15" s="68"/>
      <c r="C15" s="68"/>
      <c r="D15" s="65"/>
      <c r="E15" s="17">
        <v>45931</v>
      </c>
      <c r="F15" s="17">
        <v>46021</v>
      </c>
      <c r="G15" s="18" t="str">
        <f t="shared" si="0"/>
        <v>Dentro del Limite</v>
      </c>
      <c r="H15" s="44" t="s">
        <v>238</v>
      </c>
      <c r="I15" s="108">
        <v>0</v>
      </c>
      <c r="J15" s="49"/>
      <c r="K15" s="46"/>
      <c r="L15" s="47"/>
    </row>
    <row r="16" spans="1:13" ht="26.25" customHeight="1" x14ac:dyDescent="0.2">
      <c r="A16" s="66" t="s">
        <v>35</v>
      </c>
      <c r="B16" s="66" t="s">
        <v>73</v>
      </c>
      <c r="C16" s="66" t="s">
        <v>12</v>
      </c>
      <c r="D16" s="63" t="s">
        <v>102</v>
      </c>
      <c r="E16" s="17">
        <v>45658</v>
      </c>
      <c r="F16" s="17">
        <v>45746</v>
      </c>
      <c r="G16" s="18" t="str">
        <f t="shared" si="0"/>
        <v>Dentro del Limite</v>
      </c>
      <c r="H16" s="44" t="s">
        <v>241</v>
      </c>
      <c r="I16" s="108">
        <v>0</v>
      </c>
      <c r="J16" s="37"/>
      <c r="K16" s="46"/>
      <c r="L16" s="47"/>
    </row>
    <row r="17" spans="1:12" ht="26.25" customHeight="1" x14ac:dyDescent="0.2">
      <c r="A17" s="67"/>
      <c r="B17" s="67"/>
      <c r="C17" s="67"/>
      <c r="D17" s="64"/>
      <c r="E17" s="17">
        <v>45748</v>
      </c>
      <c r="F17" s="17">
        <v>45838</v>
      </c>
      <c r="G17" s="18" t="str">
        <f t="shared" si="0"/>
        <v>Dentro del Limite</v>
      </c>
      <c r="H17" s="44" t="s">
        <v>242</v>
      </c>
      <c r="I17" s="108">
        <v>0</v>
      </c>
      <c r="J17" s="37"/>
      <c r="K17" s="46"/>
      <c r="L17" s="47"/>
    </row>
    <row r="18" spans="1:12" ht="28.5" customHeight="1" x14ac:dyDescent="0.2">
      <c r="A18" s="67"/>
      <c r="B18" s="67"/>
      <c r="C18" s="67"/>
      <c r="D18" s="64"/>
      <c r="E18" s="17">
        <v>45840</v>
      </c>
      <c r="F18" s="17">
        <v>45930</v>
      </c>
      <c r="G18" s="18" t="str">
        <f t="shared" si="0"/>
        <v>Dentro del Limite</v>
      </c>
      <c r="H18" s="44" t="s">
        <v>243</v>
      </c>
      <c r="I18" s="108">
        <v>0</v>
      </c>
      <c r="J18" s="37"/>
      <c r="K18" s="46"/>
      <c r="L18" s="47"/>
    </row>
    <row r="19" spans="1:12" ht="27" customHeight="1" x14ac:dyDescent="0.2">
      <c r="A19" s="68"/>
      <c r="B19" s="68"/>
      <c r="C19" s="68"/>
      <c r="D19" s="65"/>
      <c r="E19" s="17">
        <v>45931</v>
      </c>
      <c r="F19" s="17">
        <v>46021</v>
      </c>
      <c r="G19" s="18" t="str">
        <f t="shared" si="0"/>
        <v>Dentro del Limite</v>
      </c>
      <c r="H19" s="44" t="s">
        <v>244</v>
      </c>
      <c r="I19" s="108">
        <v>0</v>
      </c>
      <c r="J19" s="37"/>
      <c r="K19" s="46"/>
      <c r="L19" s="47"/>
    </row>
    <row r="20" spans="1:12" ht="30.75" customHeight="1" x14ac:dyDescent="0.2">
      <c r="A20" s="66" t="s">
        <v>35</v>
      </c>
      <c r="B20" s="66" t="s">
        <v>73</v>
      </c>
      <c r="C20" s="66" t="s">
        <v>12</v>
      </c>
      <c r="D20" s="63" t="s">
        <v>104</v>
      </c>
      <c r="E20" s="17">
        <v>45839</v>
      </c>
      <c r="F20" s="17">
        <v>45899</v>
      </c>
      <c r="G20" s="18" t="str">
        <f t="shared" si="0"/>
        <v>Dentro del Limite</v>
      </c>
      <c r="H20" s="45" t="s">
        <v>245</v>
      </c>
      <c r="I20" s="110">
        <v>0</v>
      </c>
      <c r="J20" s="37"/>
      <c r="K20" s="46"/>
      <c r="L20" s="47"/>
    </row>
    <row r="21" spans="1:12" ht="36" customHeight="1" x14ac:dyDescent="0.2">
      <c r="A21" s="68"/>
      <c r="B21" s="68"/>
      <c r="C21" s="68"/>
      <c r="D21" s="65"/>
      <c r="E21" s="17">
        <v>45931</v>
      </c>
      <c r="F21" s="17">
        <v>45991</v>
      </c>
      <c r="G21" s="18" t="str">
        <f t="shared" si="0"/>
        <v>Dentro del Limite</v>
      </c>
      <c r="H21" s="44" t="s">
        <v>246</v>
      </c>
      <c r="I21" s="108">
        <v>0</v>
      </c>
      <c r="J21" s="37"/>
      <c r="K21" s="46"/>
      <c r="L21" s="47"/>
    </row>
    <row r="22" spans="1:12" ht="21" customHeight="1" x14ac:dyDescent="0.2">
      <c r="A22" s="56" t="s">
        <v>203</v>
      </c>
      <c r="B22" s="57"/>
      <c r="C22" s="57"/>
      <c r="D22" s="57"/>
      <c r="E22" s="57"/>
      <c r="F22" s="58"/>
      <c r="G22" s="61" t="s">
        <v>205</v>
      </c>
      <c r="H22" s="61"/>
      <c r="I22" s="61"/>
      <c r="J22" s="61"/>
      <c r="K22" s="61"/>
      <c r="L22" s="61"/>
    </row>
    <row r="23" spans="1:12" ht="21" customHeight="1" x14ac:dyDescent="0.2">
      <c r="A23" s="56" t="s">
        <v>204</v>
      </c>
      <c r="B23" s="57"/>
      <c r="C23" s="57"/>
      <c r="D23" s="57"/>
      <c r="E23" s="57"/>
      <c r="F23" s="58"/>
      <c r="G23" s="61" t="s">
        <v>206</v>
      </c>
      <c r="H23" s="61"/>
      <c r="I23" s="61"/>
      <c r="J23" s="61"/>
      <c r="K23" s="61"/>
      <c r="L23" s="61"/>
    </row>
    <row r="24" spans="1:12" ht="43.5" customHeight="1" x14ac:dyDescent="0.2">
      <c r="A24" s="59" t="s">
        <v>76</v>
      </c>
      <c r="B24" s="60"/>
      <c r="C24" s="60"/>
      <c r="D24" s="60"/>
      <c r="E24" s="60"/>
      <c r="F24" s="60"/>
      <c r="G24" s="62" t="s">
        <v>76</v>
      </c>
      <c r="H24" s="62"/>
      <c r="I24" s="62"/>
      <c r="J24" s="62"/>
      <c r="K24" s="62"/>
      <c r="L24" s="62"/>
    </row>
    <row r="25" spans="1:12" ht="61.5" customHeight="1" x14ac:dyDescent="0.2">
      <c r="A25" s="52"/>
      <c r="B25" s="53"/>
      <c r="C25" s="53"/>
      <c r="D25" s="53"/>
      <c r="E25" s="53"/>
      <c r="F25" s="53"/>
      <c r="G25" s="53"/>
      <c r="H25" s="53"/>
      <c r="I25" s="51"/>
      <c r="J25" s="54" t="s">
        <v>49</v>
      </c>
      <c r="K25" s="54"/>
      <c r="L25" s="55"/>
    </row>
    <row r="26" spans="1:12" x14ac:dyDescent="0.2">
      <c r="A26" s="22"/>
      <c r="B26" s="22"/>
      <c r="C26" s="22"/>
      <c r="I26" s="107">
        <f>AVERAGE(I6:I21)</f>
        <v>3.125E-2</v>
      </c>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2">
    <mergeCell ref="A1:C4"/>
    <mergeCell ref="D1:K2"/>
    <mergeCell ref="D3:K4"/>
    <mergeCell ref="F5:G5"/>
    <mergeCell ref="A12:A15"/>
    <mergeCell ref="B12:B15"/>
    <mergeCell ref="C12:C15"/>
    <mergeCell ref="D12:D15"/>
    <mergeCell ref="A25:H25"/>
    <mergeCell ref="J25:L25"/>
    <mergeCell ref="A6:A7"/>
    <mergeCell ref="B6:B7"/>
    <mergeCell ref="C6:C7"/>
    <mergeCell ref="D6:D7"/>
    <mergeCell ref="A8:A11"/>
    <mergeCell ref="B8:B11"/>
    <mergeCell ref="C8:C11"/>
    <mergeCell ref="D8:D11"/>
    <mergeCell ref="A22:F22"/>
    <mergeCell ref="G22:L22"/>
    <mergeCell ref="A23:F23"/>
    <mergeCell ref="G23:L23"/>
    <mergeCell ref="A24:F24"/>
    <mergeCell ref="G24:L24"/>
    <mergeCell ref="A20:A21"/>
    <mergeCell ref="B20:B21"/>
    <mergeCell ref="C20:C21"/>
    <mergeCell ref="D20:D21"/>
    <mergeCell ref="A16:A19"/>
    <mergeCell ref="B16:B19"/>
    <mergeCell ref="C16:C19"/>
    <mergeCell ref="D16:D19"/>
  </mergeCells>
  <conditionalFormatting sqref="G6:G21">
    <cfRule type="containsText" dxfId="34" priority="1" operator="containsText" text="excede los dias">
      <formula>NOT(ISERROR(SEARCH("excede los dias",G6)))</formula>
    </cfRule>
    <cfRule type="containsText" dxfId="33" priority="2" operator="containsText" text="Dentro del Limite">
      <formula>NOT(ISERROR(SEARCH("Dentro del Limite",G6)))</formula>
    </cfRule>
  </conditionalFormatting>
  <conditionalFormatting sqref="L6 L8">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L12">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L16 L20">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12 B6 B8 B16 B20" xr:uid="{9A92FBA7-F3FD-4788-9019-702F7CD7B8CD}">
      <formula1>DIMENSIONES</formula1>
    </dataValidation>
    <dataValidation type="list" allowBlank="1" showInputMessage="1" showErrorMessage="1" sqref="K6 K20 K16 K12 K8" xr:uid="{0A5A9A72-419B-45E0-8466-584455E7BF47}">
      <formula1>#REF!</formula1>
    </dataValidation>
    <dataValidation type="list" allowBlank="1" showInputMessage="1" showErrorMessage="1" sqref="A8 A12 A16 A20" xr:uid="{30A168F1-D806-4CB4-A8C1-174328EBB94C}">
      <formula1>$A$26:$A$47</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EFCE6D6-13AE-4457-B528-5C040976A410}">
          <x14:formula1>
            <xm:f>Hoja1!$B$11:$B$29</xm:f>
          </x14:formula1>
          <xm:sqref>C12 C6 C8 C16 C20</xm:sqref>
        </x14:dataValidation>
        <x14:dataValidation type="list" allowBlank="1" showInputMessage="1" showErrorMessage="1" xr:uid="{7D196032-1FF4-4A93-9785-DF79B9E73219}">
          <x14:formula1>
            <xm:f>Hoja1!$A$2:$A$26</xm:f>
          </x14:formula1>
          <xm:sqref>A6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BEB2B-8885-4117-A03E-950A8E2B43B3}">
  <dimension ref="A1:M42"/>
  <sheetViews>
    <sheetView topLeftCell="A7" zoomScaleNormal="100" workbookViewId="0">
      <selection activeCell="I21" sqref="I21"/>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65.25" customHeight="1" x14ac:dyDescent="0.2">
      <c r="A6" s="26" t="s">
        <v>35</v>
      </c>
      <c r="B6" s="26" t="s">
        <v>13</v>
      </c>
      <c r="C6" s="26" t="s">
        <v>19</v>
      </c>
      <c r="D6" s="31" t="s">
        <v>111</v>
      </c>
      <c r="E6" s="17">
        <v>45931</v>
      </c>
      <c r="F6" s="17">
        <v>46021</v>
      </c>
      <c r="G6" s="18" t="str">
        <f t="shared" ref="G6:G15" si="0">IF(E6=0,0,+IF((F6-E6)&gt;90,"excede los dias","Dentro del Limite"))</f>
        <v>Dentro del Limite</v>
      </c>
      <c r="H6" s="26" t="s">
        <v>112</v>
      </c>
      <c r="I6" s="109">
        <v>0</v>
      </c>
      <c r="J6" s="48"/>
      <c r="K6" s="19"/>
      <c r="L6" s="20"/>
    </row>
    <row r="7" spans="1:13" ht="19.5" customHeight="1" x14ac:dyDescent="0.2">
      <c r="A7" s="66" t="s">
        <v>35</v>
      </c>
      <c r="B7" s="66" t="s">
        <v>73</v>
      </c>
      <c r="C7" s="66" t="s">
        <v>19</v>
      </c>
      <c r="D7" s="63" t="s">
        <v>105</v>
      </c>
      <c r="E7" s="17">
        <v>45658</v>
      </c>
      <c r="F7" s="17">
        <v>45746</v>
      </c>
      <c r="G7" s="18" t="str">
        <f t="shared" si="0"/>
        <v>Dentro del Limite</v>
      </c>
      <c r="H7" s="44" t="s">
        <v>247</v>
      </c>
      <c r="I7" s="108">
        <v>0.25</v>
      </c>
      <c r="J7" s="37"/>
      <c r="K7" s="46"/>
      <c r="L7" s="47"/>
    </row>
    <row r="8" spans="1:13" ht="17.25" customHeight="1" x14ac:dyDescent="0.2">
      <c r="A8" s="67"/>
      <c r="B8" s="67"/>
      <c r="C8" s="67"/>
      <c r="D8" s="64"/>
      <c r="E8" s="17">
        <v>45748</v>
      </c>
      <c r="F8" s="17">
        <v>45838</v>
      </c>
      <c r="G8" s="18" t="str">
        <f t="shared" si="0"/>
        <v>Dentro del Limite</v>
      </c>
      <c r="H8" s="44" t="s">
        <v>248</v>
      </c>
      <c r="I8" s="108">
        <v>0</v>
      </c>
      <c r="J8" s="37"/>
      <c r="K8" s="46"/>
      <c r="L8" s="47"/>
    </row>
    <row r="9" spans="1:13" ht="18" customHeight="1" x14ac:dyDescent="0.2">
      <c r="A9" s="67"/>
      <c r="B9" s="67"/>
      <c r="C9" s="67"/>
      <c r="D9" s="64"/>
      <c r="E9" s="17">
        <v>45840</v>
      </c>
      <c r="F9" s="17">
        <v>45930</v>
      </c>
      <c r="G9" s="18" t="str">
        <f t="shared" si="0"/>
        <v>Dentro del Limite</v>
      </c>
      <c r="H9" s="44" t="s">
        <v>249</v>
      </c>
      <c r="I9" s="108">
        <v>0</v>
      </c>
      <c r="J9" s="37"/>
      <c r="K9" s="46"/>
      <c r="L9" s="47"/>
    </row>
    <row r="10" spans="1:13" ht="19.5" customHeight="1" x14ac:dyDescent="0.2">
      <c r="A10" s="68"/>
      <c r="B10" s="68"/>
      <c r="C10" s="68"/>
      <c r="D10" s="65"/>
      <c r="E10" s="17">
        <v>45931</v>
      </c>
      <c r="F10" s="17">
        <v>46021</v>
      </c>
      <c r="G10" s="18" t="str">
        <f t="shared" si="0"/>
        <v>Dentro del Limite</v>
      </c>
      <c r="H10" s="44" t="s">
        <v>250</v>
      </c>
      <c r="I10" s="108">
        <v>0</v>
      </c>
      <c r="J10" s="37"/>
      <c r="K10" s="46"/>
      <c r="L10" s="47"/>
    </row>
    <row r="11" spans="1:13" ht="56.25" customHeight="1" x14ac:dyDescent="0.2">
      <c r="A11" s="66" t="s">
        <v>35</v>
      </c>
      <c r="B11" s="66" t="s">
        <v>73</v>
      </c>
      <c r="C11" s="66" t="s">
        <v>19</v>
      </c>
      <c r="D11" s="63" t="s">
        <v>106</v>
      </c>
      <c r="E11" s="17">
        <v>45658</v>
      </c>
      <c r="F11" s="17">
        <v>45746</v>
      </c>
      <c r="G11" s="18" t="str">
        <f t="shared" si="0"/>
        <v>Dentro del Limite</v>
      </c>
      <c r="H11" s="44" t="s">
        <v>251</v>
      </c>
      <c r="I11" s="108">
        <v>0.25</v>
      </c>
      <c r="J11" s="49"/>
      <c r="K11" s="46"/>
      <c r="L11" s="47"/>
    </row>
    <row r="12" spans="1:13" ht="63" customHeight="1" x14ac:dyDescent="0.2">
      <c r="A12" s="67"/>
      <c r="B12" s="67"/>
      <c r="C12" s="67"/>
      <c r="D12" s="64"/>
      <c r="E12" s="17">
        <v>45748</v>
      </c>
      <c r="F12" s="17">
        <v>45838</v>
      </c>
      <c r="G12" s="18" t="str">
        <f t="shared" si="0"/>
        <v>Dentro del Limite</v>
      </c>
      <c r="H12" s="44" t="s">
        <v>252</v>
      </c>
      <c r="I12" s="108">
        <v>0</v>
      </c>
      <c r="J12" s="49"/>
      <c r="K12" s="46"/>
      <c r="L12" s="47"/>
    </row>
    <row r="13" spans="1:13" ht="60.75" customHeight="1" x14ac:dyDescent="0.2">
      <c r="A13" s="67"/>
      <c r="B13" s="67"/>
      <c r="C13" s="67"/>
      <c r="D13" s="64"/>
      <c r="E13" s="17">
        <v>45840</v>
      </c>
      <c r="F13" s="17">
        <v>45930</v>
      </c>
      <c r="G13" s="18" t="str">
        <f t="shared" si="0"/>
        <v>Dentro del Limite</v>
      </c>
      <c r="H13" s="44" t="s">
        <v>253</v>
      </c>
      <c r="I13" s="108">
        <v>0</v>
      </c>
      <c r="J13" s="49"/>
      <c r="K13" s="46"/>
      <c r="L13" s="47"/>
    </row>
    <row r="14" spans="1:13" ht="39.75" customHeight="1" x14ac:dyDescent="0.2">
      <c r="A14" s="26" t="s">
        <v>35</v>
      </c>
      <c r="B14" s="26" t="s">
        <v>73</v>
      </c>
      <c r="C14" s="26" t="s">
        <v>19</v>
      </c>
      <c r="D14" s="31" t="s">
        <v>107</v>
      </c>
      <c r="E14" s="17">
        <v>45870</v>
      </c>
      <c r="F14" s="17">
        <v>45960</v>
      </c>
      <c r="G14" s="18" t="str">
        <f t="shared" si="0"/>
        <v>Dentro del Limite</v>
      </c>
      <c r="H14" s="26" t="s">
        <v>108</v>
      </c>
      <c r="I14" s="109">
        <v>0</v>
      </c>
      <c r="J14" s="42"/>
      <c r="K14" s="19"/>
      <c r="L14" s="20"/>
    </row>
    <row r="15" spans="1:13" ht="39.75" customHeight="1" x14ac:dyDescent="0.2">
      <c r="A15" s="26" t="s">
        <v>35</v>
      </c>
      <c r="B15" s="26" t="s">
        <v>73</v>
      </c>
      <c r="C15" s="26" t="s">
        <v>19</v>
      </c>
      <c r="D15" s="31" t="s">
        <v>109</v>
      </c>
      <c r="E15" s="17">
        <v>45962</v>
      </c>
      <c r="F15" s="17">
        <v>46021</v>
      </c>
      <c r="G15" s="18" t="str">
        <f t="shared" si="0"/>
        <v>Dentro del Limite</v>
      </c>
      <c r="H15" s="26" t="s">
        <v>110</v>
      </c>
      <c r="I15" s="109">
        <v>0</v>
      </c>
      <c r="J15" s="42"/>
      <c r="K15" s="19"/>
      <c r="L15" s="20"/>
    </row>
    <row r="16" spans="1:13" ht="21" customHeight="1" x14ac:dyDescent="0.2">
      <c r="A16" s="56" t="s">
        <v>203</v>
      </c>
      <c r="B16" s="57"/>
      <c r="C16" s="57"/>
      <c r="D16" s="57"/>
      <c r="E16" s="57"/>
      <c r="F16" s="58"/>
      <c r="G16" s="61" t="s">
        <v>205</v>
      </c>
      <c r="H16" s="61"/>
      <c r="I16" s="61"/>
      <c r="J16" s="61"/>
      <c r="K16" s="61"/>
      <c r="L16" s="61"/>
    </row>
    <row r="17" spans="1:12" ht="21" customHeight="1" x14ac:dyDescent="0.2">
      <c r="A17" s="56" t="s">
        <v>204</v>
      </c>
      <c r="B17" s="57"/>
      <c r="C17" s="57"/>
      <c r="D17" s="57"/>
      <c r="E17" s="57"/>
      <c r="F17" s="58"/>
      <c r="G17" s="61" t="s">
        <v>206</v>
      </c>
      <c r="H17" s="61"/>
      <c r="I17" s="61"/>
      <c r="J17" s="61"/>
      <c r="K17" s="61"/>
      <c r="L17" s="61"/>
    </row>
    <row r="18" spans="1:12" ht="43.5" customHeight="1" x14ac:dyDescent="0.2">
      <c r="A18" s="59" t="s">
        <v>76</v>
      </c>
      <c r="B18" s="60"/>
      <c r="C18" s="60"/>
      <c r="D18" s="60"/>
      <c r="E18" s="60"/>
      <c r="F18" s="60"/>
      <c r="G18" s="62" t="s">
        <v>76</v>
      </c>
      <c r="H18" s="62"/>
      <c r="I18" s="62"/>
      <c r="J18" s="62"/>
      <c r="K18" s="62"/>
      <c r="L18" s="62"/>
    </row>
    <row r="19" spans="1:12" ht="61.5" customHeight="1" x14ac:dyDescent="0.2">
      <c r="A19" s="52"/>
      <c r="B19" s="53"/>
      <c r="C19" s="53"/>
      <c r="D19" s="53"/>
      <c r="E19" s="53"/>
      <c r="F19" s="53"/>
      <c r="G19" s="53"/>
      <c r="H19" s="53"/>
      <c r="I19" s="51"/>
      <c r="J19" s="54" t="s">
        <v>49</v>
      </c>
      <c r="K19" s="54"/>
      <c r="L19" s="55"/>
    </row>
    <row r="20" spans="1:12" x14ac:dyDescent="0.2">
      <c r="A20" s="22"/>
      <c r="B20" s="22"/>
      <c r="C20" s="22"/>
      <c r="I20" s="107">
        <f>AVERAGE(I6:I15)</f>
        <v>0.05</v>
      </c>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0">
    <mergeCell ref="A1:C4"/>
    <mergeCell ref="D1:K2"/>
    <mergeCell ref="D3:K4"/>
    <mergeCell ref="F5:G5"/>
    <mergeCell ref="A7:A10"/>
    <mergeCell ref="B7:B10"/>
    <mergeCell ref="C7:C10"/>
    <mergeCell ref="D7:D10"/>
    <mergeCell ref="A19:H19"/>
    <mergeCell ref="J19:L19"/>
    <mergeCell ref="A16:F16"/>
    <mergeCell ref="G16:L16"/>
    <mergeCell ref="A11:A13"/>
    <mergeCell ref="B11:B13"/>
    <mergeCell ref="C11:C13"/>
    <mergeCell ref="D11:D13"/>
    <mergeCell ref="A17:F17"/>
    <mergeCell ref="G17:L17"/>
    <mergeCell ref="A18:F18"/>
    <mergeCell ref="G18:L18"/>
  </mergeCells>
  <conditionalFormatting sqref="G6:G15">
    <cfRule type="containsText" dxfId="32" priority="1" operator="containsText" text="excede los dias">
      <formula>NOT(ISERROR(SEARCH("excede los dias",G6)))</formula>
    </cfRule>
    <cfRule type="containsText" dxfId="31" priority="2" operator="containsText" text="Dentro del Limite">
      <formula>NOT(ISERROR(SEARCH("Dentro del Limite",G6)))</formula>
    </cfRule>
  </conditionalFormatting>
  <conditionalFormatting sqref="L6:L7">
    <cfRule type="iconSet" priority="61">
      <iconSet iconSet="3Arrows">
        <cfvo type="percent" val="0"/>
        <cfvo type="percent" val="60"/>
        <cfvo type="percent" val="80"/>
      </iconSet>
    </cfRule>
    <cfRule type="iconSet" priority="62">
      <iconSet iconSet="3Arrows">
        <cfvo type="percent" val="0"/>
        <cfvo type="percent" val="60"/>
        <cfvo type="percent" val="80"/>
      </iconSet>
    </cfRule>
  </conditionalFormatting>
  <conditionalFormatting sqref="L11">
    <cfRule type="iconSet" priority="47">
      <iconSet iconSet="3Arrows">
        <cfvo type="percent" val="0"/>
        <cfvo type="percent" val="60"/>
        <cfvo type="percent" val="80"/>
      </iconSet>
    </cfRule>
    <cfRule type="iconSet" priority="48">
      <iconSet iconSet="3Arrows">
        <cfvo type="percent" val="0"/>
        <cfvo type="percent" val="60"/>
        <cfvo type="percent" val="80"/>
      </iconSet>
    </cfRule>
  </conditionalFormatting>
  <conditionalFormatting sqref="L14:L15">
    <cfRule type="iconSet" priority="55">
      <iconSet iconSet="3Arrows">
        <cfvo type="percent" val="0"/>
        <cfvo type="percent" val="60"/>
        <cfvo type="percent" val="80"/>
      </iconSet>
    </cfRule>
    <cfRule type="iconSet" priority="56">
      <iconSet iconSet="3Arrows">
        <cfvo type="percent" val="0"/>
        <cfvo type="percent" val="60"/>
        <cfvo type="percent" val="80"/>
      </iconSet>
    </cfRule>
  </conditionalFormatting>
  <dataValidations count="3">
    <dataValidation type="list" allowBlank="1" showInputMessage="1" showErrorMessage="1" sqref="B11 B6:B7 B14:B15" xr:uid="{F2083FFC-611F-4367-A6BD-85BE4F8FABD4}">
      <formula1>DIMENSIONES</formula1>
    </dataValidation>
    <dataValidation type="list" allowBlank="1" showInputMessage="1" showErrorMessage="1" sqref="A7 A11 A14:A15" xr:uid="{77F5EB10-CDC0-4C76-B144-182E484D1612}">
      <formula1>$A$20:$A$42</formula1>
    </dataValidation>
    <dataValidation type="list" allowBlank="1" showInputMessage="1" showErrorMessage="1" sqref="K6:K7 K14:K15 K11" xr:uid="{51DAF3CB-CD1A-4404-9D58-5EAEAD845226}">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0FC5F53-7048-4DD8-A704-D416875169A2}">
          <x14:formula1>
            <xm:f>Hoja1!$A$2:$A$26</xm:f>
          </x14:formula1>
          <xm:sqref>A6</xm:sqref>
        </x14:dataValidation>
        <x14:dataValidation type="list" allowBlank="1" showInputMessage="1" showErrorMessage="1" xr:uid="{64F8F780-615D-4802-A573-A5200D586AAE}">
          <x14:formula1>
            <xm:f>Hoja1!$B$11:$B$29</xm:f>
          </x14:formula1>
          <xm:sqref>C11 C6:C7 C14:C15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D105A-6D98-4F39-949D-FEF4A9ADB295}">
  <dimension ref="A1:M42"/>
  <sheetViews>
    <sheetView topLeftCell="D13" zoomScaleNormal="100" workbookViewId="0">
      <selection activeCell="J10" sqref="J10"/>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65.25" customHeight="1" x14ac:dyDescent="0.2">
      <c r="A6" s="26" t="s">
        <v>35</v>
      </c>
      <c r="B6" s="26" t="s">
        <v>13</v>
      </c>
      <c r="C6" s="26" t="s">
        <v>25</v>
      </c>
      <c r="D6" s="31" t="s">
        <v>113</v>
      </c>
      <c r="E6" s="17">
        <v>45778</v>
      </c>
      <c r="F6" s="17">
        <v>45868</v>
      </c>
      <c r="G6" s="18" t="str">
        <f t="shared" ref="G6:G15" si="0">IF(E6=0,0,+IF((F6-E6)&gt;90,"excede los dias","Dentro del Limite"))</f>
        <v>Dentro del Limite</v>
      </c>
      <c r="H6" s="26" t="s">
        <v>116</v>
      </c>
      <c r="I6" s="109">
        <v>0.1</v>
      </c>
      <c r="J6" s="48"/>
      <c r="K6" s="19"/>
      <c r="L6" s="20"/>
    </row>
    <row r="7" spans="1:13" ht="40.5" customHeight="1" x14ac:dyDescent="0.2">
      <c r="A7" s="26" t="s">
        <v>35</v>
      </c>
      <c r="B7" s="26" t="s">
        <v>73</v>
      </c>
      <c r="C7" s="26" t="s">
        <v>25</v>
      </c>
      <c r="D7" s="31" t="s">
        <v>114</v>
      </c>
      <c r="E7" s="17">
        <v>45748</v>
      </c>
      <c r="F7" s="17">
        <v>45838</v>
      </c>
      <c r="G7" s="18" t="str">
        <f t="shared" si="0"/>
        <v>Dentro del Limite</v>
      </c>
      <c r="H7" s="26" t="s">
        <v>117</v>
      </c>
      <c r="I7" s="109">
        <v>0</v>
      </c>
      <c r="J7" s="42"/>
      <c r="K7" s="19"/>
      <c r="L7" s="20"/>
    </row>
    <row r="8" spans="1:13" ht="55.5" customHeight="1" x14ac:dyDescent="0.2">
      <c r="A8" s="26" t="s">
        <v>35</v>
      </c>
      <c r="B8" s="26" t="s">
        <v>73</v>
      </c>
      <c r="C8" s="26" t="s">
        <v>25</v>
      </c>
      <c r="D8" s="31" t="s">
        <v>128</v>
      </c>
      <c r="E8" s="17">
        <v>45748</v>
      </c>
      <c r="F8" s="17">
        <v>45838</v>
      </c>
      <c r="G8" s="18" t="str">
        <f t="shared" si="0"/>
        <v>Dentro del Limite</v>
      </c>
      <c r="H8" s="26" t="s">
        <v>129</v>
      </c>
      <c r="I8" s="109">
        <v>0</v>
      </c>
      <c r="J8" s="42"/>
      <c r="K8" s="19"/>
      <c r="L8" s="20"/>
    </row>
    <row r="9" spans="1:13" ht="66.75" customHeight="1" x14ac:dyDescent="0.2">
      <c r="A9" s="66" t="s">
        <v>35</v>
      </c>
      <c r="B9" s="66" t="s">
        <v>73</v>
      </c>
      <c r="C9" s="66" t="s">
        <v>25</v>
      </c>
      <c r="D9" s="63" t="s">
        <v>115</v>
      </c>
      <c r="E9" s="17">
        <v>45840</v>
      </c>
      <c r="F9" s="17">
        <v>45930</v>
      </c>
      <c r="G9" s="18" t="str">
        <f t="shared" si="0"/>
        <v>Dentro del Limite</v>
      </c>
      <c r="H9" s="44" t="s">
        <v>254</v>
      </c>
      <c r="I9" s="108">
        <v>0</v>
      </c>
      <c r="J9" s="49"/>
      <c r="K9" s="46"/>
      <c r="L9" s="47"/>
    </row>
    <row r="10" spans="1:13" ht="59.25" customHeight="1" x14ac:dyDescent="0.2">
      <c r="A10" s="67"/>
      <c r="B10" s="67"/>
      <c r="C10" s="67"/>
      <c r="D10" s="64"/>
      <c r="E10" s="17">
        <v>45931</v>
      </c>
      <c r="F10" s="17">
        <v>46021</v>
      </c>
      <c r="G10" s="18" t="str">
        <f t="shared" si="0"/>
        <v>Dentro del Limite</v>
      </c>
      <c r="H10" s="44" t="s">
        <v>255</v>
      </c>
      <c r="I10" s="108">
        <v>0</v>
      </c>
      <c r="J10" s="49"/>
      <c r="K10" s="46"/>
      <c r="L10" s="47"/>
    </row>
    <row r="11" spans="1:13" ht="53.25" customHeight="1" x14ac:dyDescent="0.2">
      <c r="A11" s="26" t="s">
        <v>35</v>
      </c>
      <c r="B11" s="26" t="s">
        <v>73</v>
      </c>
      <c r="C11" s="26" t="s">
        <v>25</v>
      </c>
      <c r="D11" s="31" t="s">
        <v>118</v>
      </c>
      <c r="E11" s="17">
        <v>45809</v>
      </c>
      <c r="F11" s="17">
        <v>45899</v>
      </c>
      <c r="G11" s="18" t="str">
        <f t="shared" si="0"/>
        <v>Dentro del Limite</v>
      </c>
      <c r="H11" s="26" t="s">
        <v>119</v>
      </c>
      <c r="I11" s="109">
        <v>0</v>
      </c>
      <c r="J11" s="42"/>
      <c r="K11" s="19"/>
      <c r="L11" s="20"/>
    </row>
    <row r="12" spans="1:13" ht="53.25" customHeight="1" x14ac:dyDescent="0.2">
      <c r="A12" s="26" t="s">
        <v>35</v>
      </c>
      <c r="B12" s="26" t="s">
        <v>73</v>
      </c>
      <c r="C12" s="26" t="s">
        <v>25</v>
      </c>
      <c r="D12" s="31" t="s">
        <v>123</v>
      </c>
      <c r="E12" s="17">
        <v>45931</v>
      </c>
      <c r="F12" s="17">
        <v>46021</v>
      </c>
      <c r="G12" s="18" t="str">
        <f t="shared" si="0"/>
        <v>Dentro del Limite</v>
      </c>
      <c r="H12" s="26" t="s">
        <v>122</v>
      </c>
      <c r="I12" s="109">
        <v>0</v>
      </c>
      <c r="J12" s="42"/>
      <c r="K12" s="19"/>
      <c r="L12" s="20"/>
    </row>
    <row r="13" spans="1:13" ht="53.25" customHeight="1" x14ac:dyDescent="0.2">
      <c r="A13" s="26" t="s">
        <v>35</v>
      </c>
      <c r="B13" s="26" t="s">
        <v>73</v>
      </c>
      <c r="C13" s="26" t="s">
        <v>25</v>
      </c>
      <c r="D13" s="31" t="s">
        <v>124</v>
      </c>
      <c r="E13" s="17">
        <v>45840</v>
      </c>
      <c r="F13" s="17">
        <v>45930</v>
      </c>
      <c r="G13" s="18" t="str">
        <f t="shared" si="0"/>
        <v>Dentro del Limite</v>
      </c>
      <c r="H13" s="26" t="s">
        <v>125</v>
      </c>
      <c r="I13" s="109">
        <v>0</v>
      </c>
      <c r="J13" s="42"/>
      <c r="K13" s="19"/>
      <c r="L13" s="20"/>
    </row>
    <row r="14" spans="1:13" ht="53.25" customHeight="1" x14ac:dyDescent="0.2">
      <c r="A14" s="26" t="s">
        <v>35</v>
      </c>
      <c r="B14" s="26" t="s">
        <v>73</v>
      </c>
      <c r="C14" s="26" t="s">
        <v>25</v>
      </c>
      <c r="D14" s="31" t="s">
        <v>126</v>
      </c>
      <c r="E14" s="17">
        <v>45931</v>
      </c>
      <c r="F14" s="17">
        <v>46021</v>
      </c>
      <c r="G14" s="18" t="str">
        <f t="shared" si="0"/>
        <v>Dentro del Limite</v>
      </c>
      <c r="H14" s="26" t="s">
        <v>127</v>
      </c>
      <c r="I14" s="109">
        <v>0.1</v>
      </c>
      <c r="J14" s="42"/>
      <c r="K14" s="19"/>
      <c r="L14" s="20"/>
    </row>
    <row r="15" spans="1:13" ht="53.25" customHeight="1" x14ac:dyDescent="0.2">
      <c r="A15" s="26" t="s">
        <v>35</v>
      </c>
      <c r="B15" s="26" t="s">
        <v>73</v>
      </c>
      <c r="C15" s="26" t="s">
        <v>25</v>
      </c>
      <c r="D15" s="31" t="s">
        <v>120</v>
      </c>
      <c r="E15" s="17">
        <v>45748</v>
      </c>
      <c r="F15" s="17">
        <v>45838</v>
      </c>
      <c r="G15" s="18" t="str">
        <f t="shared" si="0"/>
        <v>Dentro del Limite</v>
      </c>
      <c r="H15" s="26" t="s">
        <v>121</v>
      </c>
      <c r="I15" s="109">
        <v>0</v>
      </c>
      <c r="J15" s="42"/>
      <c r="K15" s="19"/>
      <c r="L15" s="20"/>
    </row>
    <row r="16" spans="1:13" ht="21" customHeight="1" x14ac:dyDescent="0.2">
      <c r="A16" s="56" t="s">
        <v>203</v>
      </c>
      <c r="B16" s="57"/>
      <c r="C16" s="57"/>
      <c r="D16" s="57"/>
      <c r="E16" s="57"/>
      <c r="F16" s="58"/>
      <c r="G16" s="61" t="s">
        <v>205</v>
      </c>
      <c r="H16" s="61"/>
      <c r="I16" s="61"/>
      <c r="J16" s="61"/>
      <c r="K16" s="61"/>
      <c r="L16" s="61"/>
    </row>
    <row r="17" spans="1:12" ht="21" customHeight="1" x14ac:dyDescent="0.2">
      <c r="A17" s="56" t="s">
        <v>204</v>
      </c>
      <c r="B17" s="57"/>
      <c r="C17" s="57"/>
      <c r="D17" s="57"/>
      <c r="E17" s="57"/>
      <c r="F17" s="58"/>
      <c r="G17" s="61" t="s">
        <v>206</v>
      </c>
      <c r="H17" s="61"/>
      <c r="I17" s="61"/>
      <c r="J17" s="61"/>
      <c r="K17" s="61"/>
      <c r="L17" s="61"/>
    </row>
    <row r="18" spans="1:12" ht="43.5" customHeight="1" x14ac:dyDescent="0.2">
      <c r="A18" s="59" t="s">
        <v>76</v>
      </c>
      <c r="B18" s="60"/>
      <c r="C18" s="60"/>
      <c r="D18" s="60"/>
      <c r="E18" s="60"/>
      <c r="F18" s="60"/>
      <c r="G18" s="62" t="s">
        <v>76</v>
      </c>
      <c r="H18" s="62"/>
      <c r="I18" s="62"/>
      <c r="J18" s="62"/>
      <c r="K18" s="62"/>
      <c r="L18" s="62"/>
    </row>
    <row r="19" spans="1:12" ht="61.5" customHeight="1" x14ac:dyDescent="0.2">
      <c r="A19" s="52"/>
      <c r="B19" s="53"/>
      <c r="C19" s="53"/>
      <c r="D19" s="53"/>
      <c r="E19" s="53"/>
      <c r="F19" s="53"/>
      <c r="G19" s="53"/>
      <c r="H19" s="53"/>
      <c r="I19" s="51"/>
      <c r="J19" s="54" t="s">
        <v>49</v>
      </c>
      <c r="K19" s="54"/>
      <c r="L19" s="55"/>
    </row>
    <row r="20" spans="1:12" x14ac:dyDescent="0.2">
      <c r="A20" s="22"/>
      <c r="B20" s="22"/>
      <c r="C20" s="22"/>
      <c r="I20" s="107">
        <f>AVERAGE(I6:I15)</f>
        <v>0.02</v>
      </c>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16">
    <mergeCell ref="A1:C4"/>
    <mergeCell ref="D1:K2"/>
    <mergeCell ref="D3:K4"/>
    <mergeCell ref="F5:G5"/>
    <mergeCell ref="A9:A10"/>
    <mergeCell ref="B9:B10"/>
    <mergeCell ref="C9:C10"/>
    <mergeCell ref="D9:D10"/>
    <mergeCell ref="A19:H19"/>
    <mergeCell ref="J19:L19"/>
    <mergeCell ref="A16:F16"/>
    <mergeCell ref="G16:L16"/>
    <mergeCell ref="A17:F17"/>
    <mergeCell ref="G17:L17"/>
    <mergeCell ref="A18:F18"/>
    <mergeCell ref="G18:L18"/>
  </mergeCells>
  <conditionalFormatting sqref="G6:G15">
    <cfRule type="containsText" dxfId="30" priority="1" operator="containsText" text="excede los dias">
      <formula>NOT(ISERROR(SEARCH("excede los dias",G6)))</formula>
    </cfRule>
    <cfRule type="containsText" dxfId="29" priority="2" operator="containsText" text="Dentro del Limite">
      <formula>NOT(ISERROR(SEARCH("Dentro del Limite",G6)))</formula>
    </cfRule>
  </conditionalFormatting>
  <conditionalFormatting sqref="L6:L8">
    <cfRule type="iconSet" priority="79">
      <iconSet iconSet="3Arrows">
        <cfvo type="percent" val="0"/>
        <cfvo type="percent" val="60"/>
        <cfvo type="percent" val="80"/>
      </iconSet>
    </cfRule>
    <cfRule type="iconSet" priority="80">
      <iconSet iconSet="3Arrows">
        <cfvo type="percent" val="0"/>
        <cfvo type="percent" val="60"/>
        <cfvo type="percent" val="80"/>
      </iconSet>
    </cfRule>
  </conditionalFormatting>
  <conditionalFormatting sqref="L9">
    <cfRule type="iconSet" priority="73">
      <iconSet iconSet="3Arrows">
        <cfvo type="percent" val="0"/>
        <cfvo type="percent" val="60"/>
        <cfvo type="percent" val="80"/>
      </iconSet>
    </cfRule>
    <cfRule type="iconSet" priority="74">
      <iconSet iconSet="3Arrows">
        <cfvo type="percent" val="0"/>
        <cfvo type="percent" val="60"/>
        <cfvo type="percent" val="80"/>
      </iconSet>
    </cfRule>
  </conditionalFormatting>
  <conditionalFormatting sqref="L11:L15">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dataValidations count="3">
    <dataValidation type="list" allowBlank="1" showInputMessage="1" showErrorMessage="1" sqref="B11:B15 B6:B9" xr:uid="{9883D0AA-3245-4740-92BF-CCAF3BB18607}">
      <formula1>DIMENSIONES</formula1>
    </dataValidation>
    <dataValidation type="list" allowBlank="1" showInputMessage="1" showErrorMessage="1" sqref="A11:A15 A7:A9" xr:uid="{8E2BADD5-D1DD-4545-9D0D-7DCD60C21531}">
      <formula1>$A$20:$A$42</formula1>
    </dataValidation>
    <dataValidation type="list" allowBlank="1" showInputMessage="1" showErrorMessage="1" sqref="K6:K9 K11:K15" xr:uid="{3A3CD9F1-94C5-4386-A035-C863B8264805}">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0269C9-03CF-49CE-9B3A-F52F903343C4}">
          <x14:formula1>
            <xm:f>Hoja1!$B$11:$B$29</xm:f>
          </x14:formula1>
          <xm:sqref>C11:C15 C6:C9</xm:sqref>
        </x14:dataValidation>
        <x14:dataValidation type="list" allowBlank="1" showInputMessage="1" showErrorMessage="1" xr:uid="{07882DBA-2B3B-424B-A6C4-2B0731C8061E}">
          <x14:formula1>
            <xm:f>Hoja1!$A$2:$A$26</xm:f>
          </x14:formula1>
          <xm:sqref>A6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26339-173E-4655-BCD9-DDFCE99FC47E}">
  <dimension ref="A1:M47"/>
  <sheetViews>
    <sheetView topLeftCell="D13" zoomScaleNormal="100" zoomScaleSheetLayoutView="100" workbookViewId="0">
      <selection activeCell="I26" sqref="I26"/>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38.25" customHeight="1" x14ac:dyDescent="0.2">
      <c r="A6" s="66" t="s">
        <v>35</v>
      </c>
      <c r="B6" s="66" t="s">
        <v>13</v>
      </c>
      <c r="C6" s="66" t="s">
        <v>26</v>
      </c>
      <c r="D6" s="63" t="s">
        <v>130</v>
      </c>
      <c r="E6" s="17">
        <v>45658</v>
      </c>
      <c r="F6" s="17">
        <v>45746</v>
      </c>
      <c r="G6" s="18" t="str">
        <f t="shared" ref="G6:G16" si="0">IF(E6=0,0,+IF((F6-E6)&gt;90,"excede los dias","Dentro del Limite"))</f>
        <v>Dentro del Limite</v>
      </c>
      <c r="H6" s="44" t="s">
        <v>210</v>
      </c>
      <c r="I6" s="108">
        <v>0.25</v>
      </c>
      <c r="J6" s="39"/>
      <c r="K6" s="46"/>
      <c r="L6" s="47"/>
    </row>
    <row r="7" spans="1:13" ht="37.5" customHeight="1" x14ac:dyDescent="0.2">
      <c r="A7" s="67"/>
      <c r="B7" s="67"/>
      <c r="C7" s="67"/>
      <c r="D7" s="64"/>
      <c r="E7" s="17">
        <v>45748</v>
      </c>
      <c r="F7" s="17">
        <v>45838</v>
      </c>
      <c r="G7" s="18" t="str">
        <f t="shared" si="0"/>
        <v>Dentro del Limite</v>
      </c>
      <c r="H7" s="44" t="s">
        <v>211</v>
      </c>
      <c r="I7" s="108">
        <v>0</v>
      </c>
      <c r="J7" s="39"/>
      <c r="K7" s="46"/>
      <c r="L7" s="47"/>
    </row>
    <row r="8" spans="1:13" ht="37.5" customHeight="1" x14ac:dyDescent="0.2">
      <c r="A8" s="67"/>
      <c r="B8" s="67"/>
      <c r="C8" s="67"/>
      <c r="D8" s="64"/>
      <c r="E8" s="17">
        <v>45840</v>
      </c>
      <c r="F8" s="17">
        <v>45930</v>
      </c>
      <c r="G8" s="18" t="str">
        <f t="shared" si="0"/>
        <v>Dentro del Limite</v>
      </c>
      <c r="H8" s="44" t="s">
        <v>212</v>
      </c>
      <c r="I8" s="108">
        <v>0</v>
      </c>
      <c r="J8" s="39"/>
      <c r="K8" s="46"/>
      <c r="L8" s="47"/>
    </row>
    <row r="9" spans="1:13" ht="39" customHeight="1" x14ac:dyDescent="0.2">
      <c r="A9" s="68"/>
      <c r="B9" s="68"/>
      <c r="C9" s="68"/>
      <c r="D9" s="65"/>
      <c r="E9" s="17">
        <v>45931</v>
      </c>
      <c r="F9" s="17">
        <v>46021</v>
      </c>
      <c r="G9" s="18" t="str">
        <f t="shared" si="0"/>
        <v>Dentro del Limite</v>
      </c>
      <c r="H9" s="44" t="s">
        <v>213</v>
      </c>
      <c r="I9" s="108">
        <v>0</v>
      </c>
      <c r="J9" s="39"/>
      <c r="K9" s="46"/>
      <c r="L9" s="47"/>
    </row>
    <row r="10" spans="1:13" ht="78.75" customHeight="1" x14ac:dyDescent="0.2">
      <c r="A10" s="26" t="s">
        <v>35</v>
      </c>
      <c r="B10" s="26" t="s">
        <v>73</v>
      </c>
      <c r="C10" s="26" t="s">
        <v>26</v>
      </c>
      <c r="D10" s="31" t="s">
        <v>131</v>
      </c>
      <c r="E10" s="17">
        <v>45748</v>
      </c>
      <c r="F10" s="17">
        <v>45838</v>
      </c>
      <c r="G10" s="18" t="str">
        <f t="shared" si="0"/>
        <v>Dentro del Limite</v>
      </c>
      <c r="H10" s="26" t="s">
        <v>132</v>
      </c>
      <c r="I10" s="109">
        <v>0.5</v>
      </c>
      <c r="J10" s="42"/>
      <c r="K10" s="19"/>
      <c r="L10" s="20"/>
    </row>
    <row r="11" spans="1:13" ht="78.75" customHeight="1" x14ac:dyDescent="0.2">
      <c r="A11" s="26" t="s">
        <v>35</v>
      </c>
      <c r="B11" s="26" t="s">
        <v>73</v>
      </c>
      <c r="C11" s="26" t="s">
        <v>26</v>
      </c>
      <c r="D11" s="31" t="s">
        <v>137</v>
      </c>
      <c r="E11" s="17">
        <v>45748</v>
      </c>
      <c r="F11" s="17">
        <v>45838</v>
      </c>
      <c r="G11" s="18" t="str">
        <f t="shared" ref="G11" si="1">IF(E11=0,0,+IF((F11-E11)&gt;90,"excede los dias","Dentro del Limite"))</f>
        <v>Dentro del Limite</v>
      </c>
      <c r="H11" s="26" t="s">
        <v>138</v>
      </c>
      <c r="I11" s="109">
        <v>1</v>
      </c>
      <c r="J11" s="42"/>
      <c r="K11" s="19"/>
      <c r="L11" s="20"/>
    </row>
    <row r="12" spans="1:13" ht="38.25" customHeight="1" x14ac:dyDescent="0.2">
      <c r="A12" s="66" t="s">
        <v>35</v>
      </c>
      <c r="B12" s="66" t="s">
        <v>73</v>
      </c>
      <c r="C12" s="66" t="s">
        <v>26</v>
      </c>
      <c r="D12" s="63" t="s">
        <v>136</v>
      </c>
      <c r="E12" s="17">
        <v>45658</v>
      </c>
      <c r="F12" s="17">
        <v>45746</v>
      </c>
      <c r="G12" s="18" t="str">
        <f t="shared" si="0"/>
        <v>Dentro del Limite</v>
      </c>
      <c r="H12" s="44" t="s">
        <v>139</v>
      </c>
      <c r="I12" s="108">
        <v>0.25</v>
      </c>
      <c r="J12" s="37"/>
      <c r="K12" s="46"/>
      <c r="L12" s="47"/>
    </row>
    <row r="13" spans="1:13" ht="39" customHeight="1" x14ac:dyDescent="0.2">
      <c r="A13" s="67"/>
      <c r="B13" s="67"/>
      <c r="C13" s="67"/>
      <c r="D13" s="64"/>
      <c r="E13" s="17">
        <v>45748</v>
      </c>
      <c r="F13" s="17">
        <v>45838</v>
      </c>
      <c r="G13" s="18" t="str">
        <f t="shared" si="0"/>
        <v>Dentro del Limite</v>
      </c>
      <c r="H13" s="44" t="s">
        <v>139</v>
      </c>
      <c r="I13" s="108">
        <v>0</v>
      </c>
      <c r="J13" s="37"/>
      <c r="K13" s="46"/>
      <c r="L13" s="47"/>
    </row>
    <row r="14" spans="1:13" ht="36" customHeight="1" x14ac:dyDescent="0.2">
      <c r="A14" s="67"/>
      <c r="B14" s="67"/>
      <c r="C14" s="67"/>
      <c r="D14" s="64"/>
      <c r="E14" s="17">
        <v>45840</v>
      </c>
      <c r="F14" s="17">
        <v>45930</v>
      </c>
      <c r="G14" s="18" t="str">
        <f t="shared" si="0"/>
        <v>Dentro del Limite</v>
      </c>
      <c r="H14" s="44" t="s">
        <v>139</v>
      </c>
      <c r="I14" s="108">
        <v>0</v>
      </c>
      <c r="J14" s="37"/>
      <c r="K14" s="46"/>
      <c r="L14" s="47"/>
    </row>
    <row r="15" spans="1:13" ht="39" customHeight="1" x14ac:dyDescent="0.2">
      <c r="A15" s="68"/>
      <c r="B15" s="68"/>
      <c r="C15" s="68"/>
      <c r="D15" s="65"/>
      <c r="E15" s="17">
        <v>45931</v>
      </c>
      <c r="F15" s="17">
        <v>46021</v>
      </c>
      <c r="G15" s="18" t="str">
        <f t="shared" si="0"/>
        <v>Dentro del Limite</v>
      </c>
      <c r="H15" s="44" t="s">
        <v>139</v>
      </c>
      <c r="I15" s="108">
        <v>0</v>
      </c>
      <c r="J15" s="37"/>
      <c r="K15" s="46"/>
      <c r="L15" s="47"/>
    </row>
    <row r="16" spans="1:13" ht="53.25" customHeight="1" x14ac:dyDescent="0.2">
      <c r="A16" s="26" t="s">
        <v>35</v>
      </c>
      <c r="B16" s="26" t="s">
        <v>73</v>
      </c>
      <c r="C16" s="26" t="s">
        <v>26</v>
      </c>
      <c r="D16" s="31" t="s">
        <v>133</v>
      </c>
      <c r="E16" s="17">
        <v>45840</v>
      </c>
      <c r="F16" s="17">
        <v>45930</v>
      </c>
      <c r="G16" s="18" t="str">
        <f t="shared" si="0"/>
        <v>Dentro del Limite</v>
      </c>
      <c r="H16" s="26" t="s">
        <v>134</v>
      </c>
      <c r="I16" s="109">
        <v>0</v>
      </c>
      <c r="J16" s="42"/>
      <c r="K16" s="19"/>
      <c r="L16" s="20"/>
    </row>
    <row r="17" spans="1:12" ht="22.5" customHeight="1" x14ac:dyDescent="0.2">
      <c r="A17" s="66" t="s">
        <v>35</v>
      </c>
      <c r="B17" s="66" t="s">
        <v>73</v>
      </c>
      <c r="C17" s="66" t="s">
        <v>26</v>
      </c>
      <c r="D17" s="63" t="s">
        <v>135</v>
      </c>
      <c r="E17" s="17">
        <v>45658</v>
      </c>
      <c r="F17" s="17">
        <v>45746</v>
      </c>
      <c r="G17" s="18" t="str">
        <f>IF(E17=0,0,+IF((F17-E17)&gt;90,"excede los dias","Dentro del Limite"))</f>
        <v>Dentro del Limite</v>
      </c>
      <c r="H17" s="44" t="s">
        <v>256</v>
      </c>
      <c r="I17" s="108">
        <v>0.25</v>
      </c>
      <c r="J17" s="37"/>
      <c r="K17" s="46"/>
      <c r="L17" s="47"/>
    </row>
    <row r="18" spans="1:12" ht="20.25" customHeight="1" x14ac:dyDescent="0.2">
      <c r="A18" s="67"/>
      <c r="B18" s="67"/>
      <c r="C18" s="67"/>
      <c r="D18" s="64"/>
      <c r="E18" s="17">
        <v>45748</v>
      </c>
      <c r="F18" s="17">
        <v>45838</v>
      </c>
      <c r="G18" s="18" t="str">
        <f>IF(E18=0,0,+IF((F18-E18)&gt;90,"excede los dias","Dentro del Limite"))</f>
        <v>Dentro del Limite</v>
      </c>
      <c r="H18" s="44" t="s">
        <v>257</v>
      </c>
      <c r="I18" s="108">
        <v>0</v>
      </c>
      <c r="J18" s="37"/>
      <c r="K18" s="46"/>
      <c r="L18" s="47"/>
    </row>
    <row r="19" spans="1:12" ht="21" customHeight="1" x14ac:dyDescent="0.2">
      <c r="A19" s="67"/>
      <c r="B19" s="67"/>
      <c r="C19" s="67"/>
      <c r="D19" s="64"/>
      <c r="E19" s="17">
        <v>45840</v>
      </c>
      <c r="F19" s="17">
        <v>45930</v>
      </c>
      <c r="G19" s="18" t="str">
        <f>IF(E19=0,0,+IF((F19-E19)&gt;90,"excede los dias","Dentro del Limite"))</f>
        <v>Dentro del Limite</v>
      </c>
      <c r="H19" s="44" t="s">
        <v>258</v>
      </c>
      <c r="I19" s="108">
        <v>0</v>
      </c>
      <c r="J19" s="37"/>
      <c r="K19" s="46"/>
      <c r="L19" s="47"/>
    </row>
    <row r="20" spans="1:12" ht="21" customHeight="1" x14ac:dyDescent="0.2">
      <c r="A20" s="68"/>
      <c r="B20" s="68"/>
      <c r="C20" s="68"/>
      <c r="D20" s="65"/>
      <c r="E20" s="17">
        <v>45931</v>
      </c>
      <c r="F20" s="17">
        <v>46021</v>
      </c>
      <c r="G20" s="18" t="str">
        <f>IF(E20=0,0,+IF((F20-E20)&gt;90,"excede los dias","Dentro del Limite"))</f>
        <v>Dentro del Limite</v>
      </c>
      <c r="H20" s="44" t="s">
        <v>259</v>
      </c>
      <c r="I20" s="108">
        <v>0</v>
      </c>
      <c r="J20" s="37"/>
      <c r="K20" s="46"/>
      <c r="L20" s="47"/>
    </row>
    <row r="21" spans="1:12" ht="21" customHeight="1" x14ac:dyDescent="0.2">
      <c r="A21" s="56" t="s">
        <v>203</v>
      </c>
      <c r="B21" s="57"/>
      <c r="C21" s="57"/>
      <c r="D21" s="57"/>
      <c r="E21" s="57"/>
      <c r="F21" s="58"/>
      <c r="G21" s="61" t="s">
        <v>205</v>
      </c>
      <c r="H21" s="61"/>
      <c r="I21" s="61"/>
      <c r="J21" s="61"/>
      <c r="K21" s="61"/>
      <c r="L21" s="61"/>
    </row>
    <row r="22" spans="1:12" ht="21" customHeight="1" x14ac:dyDescent="0.2">
      <c r="A22" s="56" t="s">
        <v>204</v>
      </c>
      <c r="B22" s="57"/>
      <c r="C22" s="57"/>
      <c r="D22" s="57"/>
      <c r="E22" s="57"/>
      <c r="F22" s="58"/>
      <c r="G22" s="61" t="s">
        <v>206</v>
      </c>
      <c r="H22" s="61"/>
      <c r="I22" s="61"/>
      <c r="J22" s="61"/>
      <c r="K22" s="61"/>
      <c r="L22" s="61"/>
    </row>
    <row r="23" spans="1:12" ht="43.5" customHeight="1" x14ac:dyDescent="0.2">
      <c r="A23" s="59" t="s">
        <v>76</v>
      </c>
      <c r="B23" s="60"/>
      <c r="C23" s="60"/>
      <c r="D23" s="60"/>
      <c r="E23" s="60"/>
      <c r="F23" s="60"/>
      <c r="G23" s="62" t="s">
        <v>76</v>
      </c>
      <c r="H23" s="62"/>
      <c r="I23" s="62"/>
      <c r="J23" s="62"/>
      <c r="K23" s="62"/>
      <c r="L23" s="62"/>
    </row>
    <row r="24" spans="1:12" ht="61.5" customHeight="1" x14ac:dyDescent="0.2">
      <c r="A24" s="52"/>
      <c r="B24" s="53"/>
      <c r="C24" s="53"/>
      <c r="D24" s="53"/>
      <c r="E24" s="53"/>
      <c r="F24" s="53"/>
      <c r="G24" s="53"/>
      <c r="H24" s="53"/>
      <c r="I24" s="51"/>
      <c r="J24" s="54" t="s">
        <v>49</v>
      </c>
      <c r="K24" s="54"/>
      <c r="L24" s="55"/>
    </row>
    <row r="25" spans="1:12" x14ac:dyDescent="0.2">
      <c r="A25" s="22"/>
      <c r="B25" s="22"/>
      <c r="C25" s="22"/>
      <c r="I25" s="107">
        <f>AVERAGE(I6:I20)</f>
        <v>0.15</v>
      </c>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24">
    <mergeCell ref="A1:C4"/>
    <mergeCell ref="D1:K2"/>
    <mergeCell ref="D3:K4"/>
    <mergeCell ref="F5:G5"/>
    <mergeCell ref="A24:H24"/>
    <mergeCell ref="J24:L24"/>
    <mergeCell ref="D6:D9"/>
    <mergeCell ref="A6:A9"/>
    <mergeCell ref="B6:B9"/>
    <mergeCell ref="C6:C9"/>
    <mergeCell ref="D17:D20"/>
    <mergeCell ref="C17:C20"/>
    <mergeCell ref="B17:B20"/>
    <mergeCell ref="A21:F21"/>
    <mergeCell ref="G21:L21"/>
    <mergeCell ref="A22:F22"/>
    <mergeCell ref="G22:L22"/>
    <mergeCell ref="A23:F23"/>
    <mergeCell ref="G23:L23"/>
    <mergeCell ref="A17:A20"/>
    <mergeCell ref="D12:D15"/>
    <mergeCell ref="C12:C15"/>
    <mergeCell ref="B12:B15"/>
    <mergeCell ref="A12:A15"/>
  </mergeCells>
  <conditionalFormatting sqref="G6:G20">
    <cfRule type="containsText" dxfId="28" priority="1" operator="containsText" text="excede los dias">
      <formula>NOT(ISERROR(SEARCH("excede los dias",G6)))</formula>
    </cfRule>
    <cfRule type="containsText" dxfId="27" priority="2" operator="containsText" text="Dentro del Limite">
      <formula>NOT(ISERROR(SEARCH("Dentro del Limite",G6)))</formula>
    </cfRule>
  </conditionalFormatting>
  <conditionalFormatting sqref="L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L11">
    <cfRule type="iconSet" priority="93">
      <iconSet iconSet="3Arrows">
        <cfvo type="percent" val="0"/>
        <cfvo type="percent" val="60"/>
        <cfvo type="percent" val="80"/>
      </iconSet>
    </cfRule>
    <cfRule type="iconSet" priority="94">
      <iconSet iconSet="3Arrows">
        <cfvo type="percent" val="0"/>
        <cfvo type="percent" val="60"/>
        <cfvo type="percent" val="80"/>
      </iconSet>
    </cfRule>
  </conditionalFormatting>
  <conditionalFormatting sqref="L12 L10 L16:L17">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6 B16:B17 B10:B12" xr:uid="{D0D5FE00-3324-4E81-9559-2ED5E50334B8}">
      <formula1>DIMENSIONES</formula1>
    </dataValidation>
    <dataValidation type="list" allowBlank="1" showInputMessage="1" showErrorMessage="1" sqref="A16:A17 A10:A12" xr:uid="{F0B17841-CDA1-45D6-AE1C-122959725787}">
      <formula1>$A$25:$A$47</formula1>
    </dataValidation>
    <dataValidation type="list" allowBlank="1" showInputMessage="1" showErrorMessage="1" sqref="K6 K16:K17 K10:K12" xr:uid="{F783DF87-74C2-4D25-AB22-C8D92FDC33B9}">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9F24C8D-490E-4DA6-9C71-6A209C443258}">
          <x14:formula1>
            <xm:f>Hoja1!$A$2:$A$26</xm:f>
          </x14:formula1>
          <xm:sqref>A6</xm:sqref>
        </x14:dataValidation>
        <x14:dataValidation type="list" allowBlank="1" showInputMessage="1" showErrorMessage="1" xr:uid="{633D19AA-083B-4B62-8727-94698E77082D}">
          <x14:formula1>
            <xm:f>Hoja1!$B$11:$B$29</xm:f>
          </x14:formula1>
          <xm:sqref>C6 C16:C17 C10:C12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E178A-4540-4F2D-A715-5A65C6A62747}">
  <dimension ref="A1:L42"/>
  <sheetViews>
    <sheetView zoomScaleNormal="100" workbookViewId="0">
      <selection activeCell="I21" sqref="I21"/>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8" width="30.140625" style="9" customWidth="1"/>
    <col min="9" max="9" width="28.7109375" style="9" customWidth="1"/>
    <col min="10" max="10" width="15.85546875" style="9" customWidth="1"/>
    <col min="11" max="11" width="36.5703125" style="9" customWidth="1"/>
    <col min="12" max="16384" width="11.42578125" style="9"/>
  </cols>
  <sheetData>
    <row r="1" spans="1:12" ht="15" customHeight="1" x14ac:dyDescent="0.2">
      <c r="A1" s="75"/>
      <c r="B1" s="76"/>
      <c r="C1" s="77"/>
      <c r="D1" s="85" t="s">
        <v>48</v>
      </c>
      <c r="E1" s="85"/>
      <c r="F1" s="85"/>
      <c r="G1" s="85"/>
      <c r="H1" s="85"/>
      <c r="I1" s="85"/>
      <c r="J1" s="85"/>
      <c r="K1" s="7" t="s">
        <v>0</v>
      </c>
      <c r="L1" s="8"/>
    </row>
    <row r="2" spans="1:12" ht="15" customHeight="1" x14ac:dyDescent="0.2">
      <c r="A2" s="78"/>
      <c r="B2" s="79"/>
      <c r="C2" s="80"/>
      <c r="D2" s="85"/>
      <c r="E2" s="85"/>
      <c r="F2" s="85"/>
      <c r="G2" s="85"/>
      <c r="H2" s="85"/>
      <c r="I2" s="85"/>
      <c r="J2" s="85"/>
      <c r="K2" s="10" t="s">
        <v>1</v>
      </c>
      <c r="L2" s="11"/>
    </row>
    <row r="3" spans="1:12" ht="15" customHeight="1" x14ac:dyDescent="0.2">
      <c r="A3" s="78"/>
      <c r="B3" s="79"/>
      <c r="C3" s="80"/>
      <c r="D3" s="84" t="s">
        <v>38</v>
      </c>
      <c r="E3" s="84"/>
      <c r="F3" s="84"/>
      <c r="G3" s="84"/>
      <c r="H3" s="84"/>
      <c r="I3" s="84"/>
      <c r="J3" s="84"/>
      <c r="K3" s="10" t="s">
        <v>77</v>
      </c>
      <c r="L3" s="11"/>
    </row>
    <row r="4" spans="1:12" ht="23.25" customHeight="1" x14ac:dyDescent="0.2">
      <c r="A4" s="81"/>
      <c r="B4" s="82"/>
      <c r="C4" s="83"/>
      <c r="D4" s="84"/>
      <c r="E4" s="84"/>
      <c r="F4" s="84"/>
      <c r="G4" s="84"/>
      <c r="H4" s="84"/>
      <c r="I4" s="84"/>
      <c r="J4" s="84"/>
      <c r="K4" s="10" t="s">
        <v>75</v>
      </c>
      <c r="L4" s="11"/>
    </row>
    <row r="5" spans="1:12" ht="63" customHeight="1" x14ac:dyDescent="0.2">
      <c r="A5" s="12" t="s">
        <v>2</v>
      </c>
      <c r="B5" s="12" t="s">
        <v>8</v>
      </c>
      <c r="C5" s="12" t="s">
        <v>3</v>
      </c>
      <c r="D5" s="13" t="s">
        <v>10</v>
      </c>
      <c r="E5" s="13" t="s">
        <v>4</v>
      </c>
      <c r="F5" s="86" t="s">
        <v>5</v>
      </c>
      <c r="G5" s="87"/>
      <c r="H5" s="13" t="s">
        <v>6</v>
      </c>
      <c r="I5" s="14" t="s">
        <v>7</v>
      </c>
      <c r="J5" s="15" t="s">
        <v>9</v>
      </c>
      <c r="K5" s="16" t="s">
        <v>74</v>
      </c>
    </row>
    <row r="6" spans="1:12" ht="30" customHeight="1" x14ac:dyDescent="0.2">
      <c r="A6" s="66" t="s">
        <v>35</v>
      </c>
      <c r="B6" s="66" t="s">
        <v>13</v>
      </c>
      <c r="C6" s="66" t="s">
        <v>27</v>
      </c>
      <c r="D6" s="63" t="s">
        <v>142</v>
      </c>
      <c r="E6" s="17">
        <v>45748</v>
      </c>
      <c r="F6" s="17">
        <v>45838</v>
      </c>
      <c r="G6" s="18" t="str">
        <f>IF(E6=0,0,+IF((F6-E6)&gt;90,"excede los dias","Dentro del Limite"))</f>
        <v>Dentro del Limite</v>
      </c>
      <c r="H6" s="44" t="s">
        <v>260</v>
      </c>
      <c r="I6" s="111">
        <v>0</v>
      </c>
      <c r="J6" s="46"/>
      <c r="K6" s="47"/>
    </row>
    <row r="7" spans="1:12" ht="30" customHeight="1" x14ac:dyDescent="0.2">
      <c r="A7" s="67"/>
      <c r="B7" s="67"/>
      <c r="C7" s="67"/>
      <c r="D7" s="64"/>
      <c r="E7" s="17">
        <v>45870</v>
      </c>
      <c r="F7" s="17">
        <v>45930</v>
      </c>
      <c r="G7" s="18" t="str">
        <f>IF(E7=0,0,+IF((F7-E7)&gt;90,"excede los dias","Dentro del Limite"))</f>
        <v>Dentro del Limite</v>
      </c>
      <c r="H7" s="44" t="s">
        <v>261</v>
      </c>
      <c r="I7" s="111">
        <v>0</v>
      </c>
      <c r="J7" s="46"/>
      <c r="K7" s="47"/>
    </row>
    <row r="8" spans="1:12" ht="31.5" customHeight="1" x14ac:dyDescent="0.2">
      <c r="A8" s="67"/>
      <c r="B8" s="67"/>
      <c r="C8" s="67"/>
      <c r="D8" s="64"/>
      <c r="E8" s="17">
        <v>45962</v>
      </c>
      <c r="F8" s="17">
        <v>46021</v>
      </c>
      <c r="G8" s="18" t="str">
        <f>IF(E6=0,0,+IF((F6-E6)&gt;90,"excede los dias","Dentro del Limite"))</f>
        <v>Dentro del Limite</v>
      </c>
      <c r="H8" s="44" t="s">
        <v>262</v>
      </c>
      <c r="I8" s="111">
        <v>0</v>
      </c>
      <c r="J8" s="46"/>
      <c r="K8" s="47"/>
    </row>
    <row r="9" spans="1:12" ht="25.5" customHeight="1" x14ac:dyDescent="0.2">
      <c r="A9" s="26" t="s">
        <v>35</v>
      </c>
      <c r="B9" s="26" t="s">
        <v>73</v>
      </c>
      <c r="C9" s="26" t="s">
        <v>27</v>
      </c>
      <c r="D9" s="63" t="s">
        <v>140</v>
      </c>
      <c r="E9" s="17">
        <v>45748</v>
      </c>
      <c r="F9" s="17">
        <v>45838</v>
      </c>
      <c r="G9" s="18" t="str">
        <f t="shared" ref="G9:G13" si="0">IF(E9=0,0,+IF((F9-E9)&gt;90,"excede los dias","Dentro del Limite"))</f>
        <v>Dentro del Limite</v>
      </c>
      <c r="H9" s="44" t="s">
        <v>263</v>
      </c>
      <c r="I9" s="111">
        <v>0</v>
      </c>
      <c r="J9" s="46"/>
      <c r="K9" s="47"/>
    </row>
    <row r="10" spans="1:12" ht="25.5" customHeight="1" x14ac:dyDescent="0.2">
      <c r="A10" s="26" t="s">
        <v>35</v>
      </c>
      <c r="B10" s="26" t="s">
        <v>73</v>
      </c>
      <c r="C10" s="26" t="s">
        <v>27</v>
      </c>
      <c r="D10" s="65"/>
      <c r="E10" s="17">
        <v>45931</v>
      </c>
      <c r="F10" s="17">
        <v>46021</v>
      </c>
      <c r="G10" s="18" t="str">
        <f t="shared" si="0"/>
        <v>Dentro del Limite</v>
      </c>
      <c r="H10" s="44" t="s">
        <v>263</v>
      </c>
      <c r="I10" s="111">
        <v>0</v>
      </c>
      <c r="J10" s="46"/>
      <c r="K10" s="47"/>
    </row>
    <row r="11" spans="1:12" ht="30.75" customHeight="1" x14ac:dyDescent="0.2">
      <c r="A11" s="66" t="s">
        <v>35</v>
      </c>
      <c r="B11" s="66" t="s">
        <v>73</v>
      </c>
      <c r="C11" s="66" t="s">
        <v>27</v>
      </c>
      <c r="D11" s="63" t="s">
        <v>141</v>
      </c>
      <c r="E11" s="17">
        <v>45748</v>
      </c>
      <c r="F11" s="17">
        <v>45838</v>
      </c>
      <c r="G11" s="18" t="str">
        <f t="shared" si="0"/>
        <v>Dentro del Limite</v>
      </c>
      <c r="H11" s="44" t="s">
        <v>265</v>
      </c>
      <c r="I11" s="111">
        <v>0</v>
      </c>
      <c r="J11" s="46"/>
      <c r="K11" s="47"/>
    </row>
    <row r="12" spans="1:12" ht="36" customHeight="1" x14ac:dyDescent="0.2">
      <c r="A12" s="67"/>
      <c r="B12" s="67"/>
      <c r="C12" s="67"/>
      <c r="D12" s="64"/>
      <c r="E12" s="17">
        <v>45931</v>
      </c>
      <c r="F12" s="17">
        <v>46021</v>
      </c>
      <c r="G12" s="18" t="str">
        <f t="shared" si="0"/>
        <v>Dentro del Limite</v>
      </c>
      <c r="H12" s="44" t="s">
        <v>264</v>
      </c>
      <c r="I12" s="111">
        <v>0</v>
      </c>
      <c r="J12" s="46"/>
      <c r="K12" s="47"/>
    </row>
    <row r="13" spans="1:12" ht="30.75" customHeight="1" x14ac:dyDescent="0.2">
      <c r="A13" s="66" t="s">
        <v>35</v>
      </c>
      <c r="B13" s="66" t="s">
        <v>73</v>
      </c>
      <c r="C13" s="66" t="s">
        <v>27</v>
      </c>
      <c r="D13" s="88" t="s">
        <v>144</v>
      </c>
      <c r="E13" s="17">
        <v>45748</v>
      </c>
      <c r="F13" s="17">
        <v>45838</v>
      </c>
      <c r="G13" s="18" t="str">
        <f t="shared" si="0"/>
        <v>Dentro del Limite</v>
      </c>
      <c r="H13" s="44" t="s">
        <v>266</v>
      </c>
      <c r="I13" s="111">
        <v>0</v>
      </c>
      <c r="J13" s="46"/>
      <c r="K13" s="47"/>
    </row>
    <row r="14" spans="1:12" ht="32.25" customHeight="1" x14ac:dyDescent="0.2">
      <c r="A14" s="68"/>
      <c r="B14" s="68"/>
      <c r="C14" s="68"/>
      <c r="D14" s="88"/>
      <c r="E14" s="17">
        <v>45931</v>
      </c>
      <c r="F14" s="17">
        <v>46021</v>
      </c>
      <c r="G14" s="18" t="str">
        <f>IF(E14=0,0,+IF((F14-E14)&gt;90,"excede los dias","Dentro del Limite"))</f>
        <v>Dentro del Limite</v>
      </c>
      <c r="H14" s="44" t="s">
        <v>267</v>
      </c>
      <c r="I14" s="111">
        <v>0</v>
      </c>
      <c r="J14" s="46"/>
      <c r="K14" s="47"/>
    </row>
    <row r="15" spans="1:12" ht="60" customHeight="1" x14ac:dyDescent="0.2">
      <c r="A15" s="27" t="s">
        <v>35</v>
      </c>
      <c r="B15" s="27" t="s">
        <v>73</v>
      </c>
      <c r="C15" s="27" t="s">
        <v>27</v>
      </c>
      <c r="D15" s="35" t="s">
        <v>143</v>
      </c>
      <c r="E15" s="17">
        <v>45931</v>
      </c>
      <c r="F15" s="17">
        <v>46021</v>
      </c>
      <c r="G15" s="18" t="str">
        <f>IF(E15=0,0,+IF((F15-E15)&gt;90,"excede los dias","Dentro del Limite"))</f>
        <v>Dentro del Limite</v>
      </c>
      <c r="H15" s="44" t="s">
        <v>268</v>
      </c>
      <c r="I15" s="111">
        <v>0</v>
      </c>
      <c r="J15" s="19"/>
      <c r="K15" s="20"/>
    </row>
    <row r="16" spans="1:12" ht="21" customHeight="1" x14ac:dyDescent="0.2">
      <c r="A16" s="56" t="s">
        <v>203</v>
      </c>
      <c r="B16" s="57"/>
      <c r="C16" s="57"/>
      <c r="D16" s="57"/>
      <c r="E16" s="57"/>
      <c r="F16" s="58"/>
      <c r="G16" s="61" t="s">
        <v>205</v>
      </c>
      <c r="H16" s="61"/>
      <c r="I16" s="61"/>
      <c r="J16" s="61"/>
      <c r="K16" s="61"/>
    </row>
    <row r="17" spans="1:11" ht="21" customHeight="1" x14ac:dyDescent="0.2">
      <c r="A17" s="56" t="s">
        <v>204</v>
      </c>
      <c r="B17" s="57"/>
      <c r="C17" s="57"/>
      <c r="D17" s="57"/>
      <c r="E17" s="57"/>
      <c r="F17" s="58"/>
      <c r="G17" s="61" t="s">
        <v>206</v>
      </c>
      <c r="H17" s="61"/>
      <c r="I17" s="61"/>
      <c r="J17" s="61"/>
      <c r="K17" s="61"/>
    </row>
    <row r="18" spans="1:11" ht="43.5" customHeight="1" x14ac:dyDescent="0.2">
      <c r="A18" s="59" t="s">
        <v>76</v>
      </c>
      <c r="B18" s="60"/>
      <c r="C18" s="60"/>
      <c r="D18" s="60"/>
      <c r="E18" s="60"/>
      <c r="F18" s="60"/>
      <c r="G18" s="62" t="s">
        <v>76</v>
      </c>
      <c r="H18" s="62"/>
      <c r="I18" s="62"/>
      <c r="J18" s="62"/>
      <c r="K18" s="62"/>
    </row>
    <row r="19" spans="1:11" ht="61.5" customHeight="1" x14ac:dyDescent="0.2">
      <c r="A19" s="52"/>
      <c r="B19" s="53"/>
      <c r="C19" s="53"/>
      <c r="D19" s="53"/>
      <c r="E19" s="53"/>
      <c r="F19" s="53"/>
      <c r="G19" s="53"/>
      <c r="H19" s="53"/>
      <c r="I19" s="54" t="s">
        <v>49</v>
      </c>
      <c r="J19" s="54"/>
      <c r="K19" s="55"/>
    </row>
    <row r="20" spans="1:11" x14ac:dyDescent="0.2">
      <c r="A20" s="22"/>
      <c r="B20" s="22"/>
      <c r="C20" s="22"/>
      <c r="I20" s="107">
        <f>AVERAGE(I6:I15)</f>
        <v>0</v>
      </c>
    </row>
    <row r="21" spans="1:11" x14ac:dyDescent="0.2">
      <c r="A21" s="22"/>
      <c r="B21" s="22"/>
      <c r="C21" s="22"/>
    </row>
    <row r="22" spans="1:11" x14ac:dyDescent="0.2">
      <c r="A22" s="22"/>
      <c r="B22" s="22"/>
      <c r="C22" s="22"/>
    </row>
    <row r="23" spans="1:11" x14ac:dyDescent="0.2">
      <c r="A23" s="22"/>
      <c r="B23" s="22"/>
      <c r="C23" s="22"/>
    </row>
    <row r="24" spans="1:11" x14ac:dyDescent="0.2">
      <c r="A24" s="22"/>
      <c r="B24" s="22"/>
      <c r="C24" s="22"/>
    </row>
    <row r="25" spans="1:11" x14ac:dyDescent="0.2">
      <c r="A25" s="22"/>
      <c r="B25" s="22"/>
      <c r="C25" s="22"/>
    </row>
    <row r="26" spans="1:11" x14ac:dyDescent="0.2">
      <c r="A26" s="22"/>
      <c r="B26" s="22"/>
      <c r="C26" s="22"/>
    </row>
    <row r="27" spans="1:11" x14ac:dyDescent="0.2">
      <c r="A27" s="22"/>
      <c r="B27" s="22"/>
      <c r="C27" s="22"/>
    </row>
    <row r="28" spans="1:11" x14ac:dyDescent="0.2">
      <c r="A28" s="22"/>
      <c r="B28" s="22"/>
      <c r="C28" s="22"/>
    </row>
    <row r="29" spans="1:11" x14ac:dyDescent="0.2">
      <c r="A29" s="22"/>
      <c r="B29" s="22"/>
      <c r="C29" s="22"/>
    </row>
    <row r="30" spans="1:11" x14ac:dyDescent="0.2">
      <c r="A30" s="22"/>
      <c r="B30" s="22"/>
      <c r="C30" s="22"/>
    </row>
    <row r="31" spans="1:11" x14ac:dyDescent="0.2">
      <c r="A31" s="22"/>
      <c r="B31" s="22"/>
      <c r="C31" s="22"/>
    </row>
    <row r="32" spans="1:11"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5">
    <mergeCell ref="D11:D12"/>
    <mergeCell ref="A1:C4"/>
    <mergeCell ref="D1:J2"/>
    <mergeCell ref="D3:J4"/>
    <mergeCell ref="F5:G5"/>
    <mergeCell ref="A6:A8"/>
    <mergeCell ref="B6:B8"/>
    <mergeCell ref="C6:C8"/>
    <mergeCell ref="D6:D8"/>
    <mergeCell ref="A19:H19"/>
    <mergeCell ref="I19:K19"/>
    <mergeCell ref="D9:D10"/>
    <mergeCell ref="D13:D14"/>
    <mergeCell ref="C13:C14"/>
    <mergeCell ref="B13:B14"/>
    <mergeCell ref="A13:A14"/>
    <mergeCell ref="A16:F16"/>
    <mergeCell ref="G16:K16"/>
    <mergeCell ref="A17:F17"/>
    <mergeCell ref="G17:K17"/>
    <mergeCell ref="A18:F18"/>
    <mergeCell ref="G18:K18"/>
    <mergeCell ref="A11:A12"/>
    <mergeCell ref="B11:B12"/>
    <mergeCell ref="C11:C12"/>
  </mergeCells>
  <conditionalFormatting sqref="G6:G15">
    <cfRule type="containsText" dxfId="26" priority="1" operator="containsText" text="excede los dias">
      <formula>NOT(ISERROR(SEARCH("excede los dias",G6)))</formula>
    </cfRule>
    <cfRule type="containsText" dxfId="25" priority="2" operator="containsText" text="Dentro del Limite">
      <formula>NOT(ISERROR(SEARCH("Dentro del Limite",G6)))</formula>
    </cfRule>
  </conditionalFormatting>
  <conditionalFormatting sqref="K6">
    <cfRule type="iconSet" priority="101">
      <iconSet iconSet="3Arrows">
        <cfvo type="percent" val="0"/>
        <cfvo type="percent" val="60"/>
        <cfvo type="percent" val="80"/>
      </iconSet>
    </cfRule>
    <cfRule type="iconSet" priority="102">
      <iconSet iconSet="3Arrows">
        <cfvo type="percent" val="0"/>
        <cfvo type="percent" val="60"/>
        <cfvo type="percent" val="80"/>
      </iconSet>
    </cfRule>
  </conditionalFormatting>
  <conditionalFormatting sqref="K11 K9 K13 K15">
    <cfRule type="iconSet" priority="109">
      <iconSet iconSet="3Arrows">
        <cfvo type="percent" val="0"/>
        <cfvo type="percent" val="60"/>
        <cfvo type="percent" val="80"/>
      </iconSet>
    </cfRule>
    <cfRule type="iconSet" priority="110">
      <iconSet iconSet="3Arrows">
        <cfvo type="percent" val="0"/>
        <cfvo type="percent" val="60"/>
        <cfvo type="percent" val="80"/>
      </iconSet>
    </cfRule>
  </conditionalFormatting>
  <dataValidations count="3">
    <dataValidation type="list" allowBlank="1" showInputMessage="1" showErrorMessage="1" sqref="B6:B7 B9:B11 B13 B15" xr:uid="{98397C7B-AE9C-4059-A96D-21ECB4C3C80B}">
      <formula1>DIMENSIONES</formula1>
    </dataValidation>
    <dataValidation type="list" allowBlank="1" showInputMessage="1" showErrorMessage="1" sqref="A9:A11 A13 A15" xr:uid="{0D5C4660-10A9-4EF4-9A5C-2B6DCFAB343A}">
      <formula1>$A$20:$A$42</formula1>
    </dataValidation>
    <dataValidation type="list" allowBlank="1" showInputMessage="1" showErrorMessage="1" sqref="J6 J15 J13 J11 J9" xr:uid="{FF8217B0-DB45-463A-9731-D0A70505E514}">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9FC766A-8FA6-4393-B5BB-1655DADA4BBE}">
          <x14:formula1>
            <xm:f>Hoja1!$B$11:$B$29</xm:f>
          </x14:formula1>
          <xm:sqref>C6:C7 C9:C11 C13 C15</xm:sqref>
        </x14:dataValidation>
        <x14:dataValidation type="list" allowBlank="1" showInputMessage="1" showErrorMessage="1" xr:uid="{4AB4B142-4E57-4C63-9F50-9937DC509288}">
          <x14:formula1>
            <xm:f>Hoja1!$A$2:$A$26</xm:f>
          </x14:formula1>
          <xm:sqref>A6:A7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9A13D-B957-4F7E-B741-25B5A7C4EA2E}">
  <dimension ref="A1:M45"/>
  <sheetViews>
    <sheetView topLeftCell="D13" zoomScaleNormal="100" workbookViewId="0">
      <selection activeCell="I24" sqref="I2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66.75" customHeight="1" x14ac:dyDescent="0.2">
      <c r="A6" s="66" t="s">
        <v>35</v>
      </c>
      <c r="B6" s="66" t="s">
        <v>13</v>
      </c>
      <c r="C6" s="66" t="s">
        <v>17</v>
      </c>
      <c r="D6" s="63" t="s">
        <v>151</v>
      </c>
      <c r="E6" s="17">
        <v>45689</v>
      </c>
      <c r="F6" s="17">
        <v>45777</v>
      </c>
      <c r="G6" s="18" t="str">
        <f>IF(E6=0,0,+IF((F6-E6)&gt;90,"excede los dias","Dentro del Limite"))</f>
        <v>Dentro del Limite</v>
      </c>
      <c r="H6" s="44" t="s">
        <v>269</v>
      </c>
      <c r="I6" s="108">
        <v>0.33329999999999999</v>
      </c>
      <c r="J6" s="39"/>
      <c r="K6" s="46"/>
      <c r="L6" s="47"/>
    </row>
    <row r="7" spans="1:13" ht="69" customHeight="1" x14ac:dyDescent="0.2">
      <c r="A7" s="67"/>
      <c r="B7" s="67"/>
      <c r="C7" s="67"/>
      <c r="D7" s="64"/>
      <c r="E7" s="17">
        <v>45839</v>
      </c>
      <c r="F7" s="17">
        <v>45899</v>
      </c>
      <c r="G7" s="18" t="str">
        <f>IF(E6=0,0,+IF((F6-E6)&gt;90,"excede los dias","Dentro del Limite"))</f>
        <v>Dentro del Limite</v>
      </c>
      <c r="H7" s="44" t="s">
        <v>270</v>
      </c>
      <c r="I7" s="108">
        <v>0</v>
      </c>
      <c r="J7" s="39"/>
      <c r="K7" s="46"/>
      <c r="L7" s="47"/>
    </row>
    <row r="8" spans="1:13" ht="66.75" customHeight="1" x14ac:dyDescent="0.2">
      <c r="A8" s="68"/>
      <c r="B8" s="68"/>
      <c r="C8" s="68"/>
      <c r="D8" s="64"/>
      <c r="E8" s="17">
        <v>45931</v>
      </c>
      <c r="F8" s="17">
        <v>46021</v>
      </c>
      <c r="G8" s="18" t="str">
        <f t="shared" ref="G8:G18" si="0">IF(E8=0,0,+IF((F8-E8)&gt;90,"excede los dias","Dentro del Limite"))</f>
        <v>Dentro del Limite</v>
      </c>
      <c r="H8" s="44" t="s">
        <v>271</v>
      </c>
      <c r="I8" s="108">
        <v>0</v>
      </c>
      <c r="J8" s="39"/>
      <c r="K8" s="46"/>
      <c r="L8" s="47"/>
    </row>
    <row r="9" spans="1:13" ht="51.75" customHeight="1" x14ac:dyDescent="0.2">
      <c r="A9" s="26" t="s">
        <v>35</v>
      </c>
      <c r="B9" s="26" t="s">
        <v>73</v>
      </c>
      <c r="C9" s="26" t="s">
        <v>17</v>
      </c>
      <c r="D9" s="38" t="s">
        <v>148</v>
      </c>
      <c r="E9" s="17">
        <v>45658</v>
      </c>
      <c r="F9" s="17">
        <v>45703</v>
      </c>
      <c r="G9" s="18" t="str">
        <f t="shared" si="0"/>
        <v>Dentro del Limite</v>
      </c>
      <c r="H9" s="26" t="s">
        <v>152</v>
      </c>
      <c r="I9" s="109">
        <v>1</v>
      </c>
      <c r="J9" s="33"/>
      <c r="K9" s="19"/>
      <c r="L9" s="20"/>
    </row>
    <row r="10" spans="1:13" ht="50.25" customHeight="1" x14ac:dyDescent="0.2">
      <c r="A10" s="23" t="s">
        <v>35</v>
      </c>
      <c r="B10" s="23" t="s">
        <v>73</v>
      </c>
      <c r="C10" s="23" t="s">
        <v>17</v>
      </c>
      <c r="D10" s="35" t="s">
        <v>145</v>
      </c>
      <c r="E10" s="17">
        <v>45658</v>
      </c>
      <c r="F10" s="17">
        <v>45703</v>
      </c>
      <c r="G10" s="18" t="str">
        <f t="shared" si="0"/>
        <v>Dentro del Limite</v>
      </c>
      <c r="H10" s="23" t="s">
        <v>153</v>
      </c>
      <c r="I10" s="106">
        <v>1</v>
      </c>
      <c r="J10" s="37"/>
      <c r="K10" s="19"/>
      <c r="L10" s="20"/>
    </row>
    <row r="11" spans="1:13" ht="93" customHeight="1" x14ac:dyDescent="0.2">
      <c r="A11" s="66" t="s">
        <v>35</v>
      </c>
      <c r="B11" s="66" t="s">
        <v>73</v>
      </c>
      <c r="C11" s="66" t="s">
        <v>17</v>
      </c>
      <c r="D11" s="63" t="s">
        <v>149</v>
      </c>
      <c r="E11" s="17">
        <v>45658</v>
      </c>
      <c r="F11" s="17">
        <v>45746</v>
      </c>
      <c r="G11" s="18" t="str">
        <f t="shared" si="0"/>
        <v>Dentro del Limite</v>
      </c>
      <c r="H11" s="44" t="s">
        <v>272</v>
      </c>
      <c r="I11" s="108">
        <v>0.25</v>
      </c>
      <c r="J11" s="37"/>
      <c r="K11" s="46"/>
      <c r="L11" s="47"/>
    </row>
    <row r="12" spans="1:13" ht="89.25" x14ac:dyDescent="0.2">
      <c r="A12" s="67"/>
      <c r="B12" s="67"/>
      <c r="C12" s="67"/>
      <c r="D12" s="64"/>
      <c r="E12" s="17">
        <v>45748</v>
      </c>
      <c r="F12" s="17">
        <v>45838</v>
      </c>
      <c r="G12" s="18" t="str">
        <f t="shared" si="0"/>
        <v>Dentro del Limite</v>
      </c>
      <c r="H12" s="44" t="s">
        <v>272</v>
      </c>
      <c r="I12" s="108">
        <v>0</v>
      </c>
      <c r="J12" s="37"/>
      <c r="K12" s="46"/>
      <c r="L12" s="47"/>
    </row>
    <row r="13" spans="1:13" ht="89.25" x14ac:dyDescent="0.2">
      <c r="A13" s="67"/>
      <c r="B13" s="67"/>
      <c r="C13" s="67"/>
      <c r="D13" s="64"/>
      <c r="E13" s="17">
        <v>45840</v>
      </c>
      <c r="F13" s="17">
        <v>45930</v>
      </c>
      <c r="G13" s="18" t="str">
        <f t="shared" si="0"/>
        <v>Dentro del Limite</v>
      </c>
      <c r="H13" s="44" t="s">
        <v>272</v>
      </c>
      <c r="I13" s="108">
        <v>0</v>
      </c>
      <c r="J13" s="37"/>
      <c r="K13" s="46"/>
      <c r="L13" s="47"/>
    </row>
    <row r="14" spans="1:13" ht="89.25" x14ac:dyDescent="0.2">
      <c r="A14" s="68"/>
      <c r="B14" s="68"/>
      <c r="C14" s="68"/>
      <c r="D14" s="65"/>
      <c r="E14" s="17">
        <v>45931</v>
      </c>
      <c r="F14" s="17">
        <v>46021</v>
      </c>
      <c r="G14" s="18" t="str">
        <f t="shared" si="0"/>
        <v>Dentro del Limite</v>
      </c>
      <c r="H14" s="44" t="s">
        <v>272</v>
      </c>
      <c r="I14" s="108">
        <v>0</v>
      </c>
      <c r="J14" s="37"/>
      <c r="K14" s="46"/>
      <c r="L14" s="47"/>
    </row>
    <row r="15" spans="1:13" ht="38.25" x14ac:dyDescent="0.2">
      <c r="A15" s="89" t="s">
        <v>35</v>
      </c>
      <c r="B15" s="89" t="s">
        <v>73</v>
      </c>
      <c r="C15" s="89" t="s">
        <v>17</v>
      </c>
      <c r="D15" s="88" t="s">
        <v>146</v>
      </c>
      <c r="E15" s="17">
        <v>45840</v>
      </c>
      <c r="F15" s="17">
        <v>45930</v>
      </c>
      <c r="G15" s="18" t="str">
        <f t="shared" si="0"/>
        <v>Dentro del Limite</v>
      </c>
      <c r="H15" s="44" t="s">
        <v>273</v>
      </c>
      <c r="I15" s="108">
        <v>0</v>
      </c>
      <c r="J15" s="37"/>
      <c r="K15" s="46"/>
      <c r="L15" s="47"/>
    </row>
    <row r="16" spans="1:13" ht="38.25" x14ac:dyDescent="0.2">
      <c r="A16" s="89"/>
      <c r="B16" s="89"/>
      <c r="C16" s="89"/>
      <c r="D16" s="88"/>
      <c r="E16" s="17">
        <v>45931</v>
      </c>
      <c r="F16" s="17">
        <v>46021</v>
      </c>
      <c r="G16" s="18" t="str">
        <f t="shared" si="0"/>
        <v>Dentro del Limite</v>
      </c>
      <c r="H16" s="44" t="s">
        <v>274</v>
      </c>
      <c r="I16" s="108">
        <v>0</v>
      </c>
      <c r="J16" s="37"/>
      <c r="K16" s="46"/>
      <c r="L16" s="47"/>
    </row>
    <row r="17" spans="1:12" ht="36.75" customHeight="1" x14ac:dyDescent="0.2">
      <c r="A17" s="26" t="s">
        <v>35</v>
      </c>
      <c r="B17" s="26" t="s">
        <v>73</v>
      </c>
      <c r="C17" s="26" t="s">
        <v>17</v>
      </c>
      <c r="D17" s="28" t="s">
        <v>147</v>
      </c>
      <c r="E17" s="34">
        <v>45689</v>
      </c>
      <c r="F17" s="17">
        <v>45777</v>
      </c>
      <c r="G17" s="18" t="str">
        <f t="shared" si="0"/>
        <v>Dentro del Limite</v>
      </c>
      <c r="H17" s="40" t="s">
        <v>154</v>
      </c>
      <c r="I17" s="112">
        <v>1</v>
      </c>
      <c r="J17" s="36"/>
      <c r="K17" s="19"/>
      <c r="L17" s="20"/>
    </row>
    <row r="18" spans="1:12" ht="53.25" customHeight="1" x14ac:dyDescent="0.2">
      <c r="A18" s="26" t="s">
        <v>35</v>
      </c>
      <c r="B18" s="26" t="s">
        <v>73</v>
      </c>
      <c r="C18" s="26" t="s">
        <v>27</v>
      </c>
      <c r="D18" s="28" t="s">
        <v>150</v>
      </c>
      <c r="E18" s="17">
        <v>45778</v>
      </c>
      <c r="F18" s="17">
        <v>45868</v>
      </c>
      <c r="G18" s="18" t="str">
        <f t="shared" si="0"/>
        <v>Dentro del Limite</v>
      </c>
      <c r="H18" s="26" t="s">
        <v>155</v>
      </c>
      <c r="I18" s="109">
        <v>0</v>
      </c>
      <c r="J18" s="33"/>
      <c r="K18" s="19"/>
      <c r="L18" s="20"/>
    </row>
    <row r="19" spans="1:12" ht="21" customHeight="1" x14ac:dyDescent="0.2">
      <c r="A19" s="56" t="s">
        <v>203</v>
      </c>
      <c r="B19" s="57"/>
      <c r="C19" s="57"/>
      <c r="D19" s="57"/>
      <c r="E19" s="57"/>
      <c r="F19" s="58"/>
      <c r="G19" s="61" t="s">
        <v>205</v>
      </c>
      <c r="H19" s="61"/>
      <c r="I19" s="61"/>
      <c r="J19" s="61"/>
      <c r="K19" s="61"/>
      <c r="L19" s="61"/>
    </row>
    <row r="20" spans="1:12" ht="21" customHeight="1" x14ac:dyDescent="0.2">
      <c r="A20" s="56" t="s">
        <v>204</v>
      </c>
      <c r="B20" s="57"/>
      <c r="C20" s="57"/>
      <c r="D20" s="57"/>
      <c r="E20" s="57"/>
      <c r="F20" s="58"/>
      <c r="G20" s="61" t="s">
        <v>206</v>
      </c>
      <c r="H20" s="61"/>
      <c r="I20" s="61"/>
      <c r="J20" s="61"/>
      <c r="K20" s="61"/>
      <c r="L20" s="61"/>
    </row>
    <row r="21" spans="1:12" ht="43.5" customHeight="1" x14ac:dyDescent="0.2">
      <c r="A21" s="59" t="s">
        <v>76</v>
      </c>
      <c r="B21" s="60"/>
      <c r="C21" s="60"/>
      <c r="D21" s="60"/>
      <c r="E21" s="60"/>
      <c r="F21" s="60"/>
      <c r="G21" s="62" t="s">
        <v>76</v>
      </c>
      <c r="H21" s="62"/>
      <c r="I21" s="62"/>
      <c r="J21" s="62"/>
      <c r="K21" s="62"/>
      <c r="L21" s="62"/>
    </row>
    <row r="22" spans="1:12" ht="61.5" customHeight="1" x14ac:dyDescent="0.2">
      <c r="A22" s="52"/>
      <c r="B22" s="53"/>
      <c r="C22" s="53"/>
      <c r="D22" s="53"/>
      <c r="E22" s="53"/>
      <c r="F22" s="53"/>
      <c r="G22" s="53"/>
      <c r="H22" s="53"/>
      <c r="I22" s="51"/>
      <c r="J22" s="54" t="s">
        <v>49</v>
      </c>
      <c r="K22" s="54"/>
      <c r="L22" s="55"/>
    </row>
    <row r="23" spans="1:12" x14ac:dyDescent="0.2">
      <c r="A23" s="22"/>
      <c r="B23" s="22"/>
      <c r="C23" s="22"/>
      <c r="I23" s="107">
        <f>AVERAGE(I6:I18)</f>
        <v>0.27563846153846155</v>
      </c>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row>
    <row r="41" spans="1:3" x14ac:dyDescent="0.2">
      <c r="A41" s="22"/>
    </row>
    <row r="42" spans="1:3" x14ac:dyDescent="0.2">
      <c r="A42" s="22"/>
    </row>
    <row r="43" spans="1:3" x14ac:dyDescent="0.2">
      <c r="A43" s="22"/>
    </row>
    <row r="44" spans="1:3" x14ac:dyDescent="0.2">
      <c r="A44" s="22"/>
    </row>
    <row r="45" spans="1:3" x14ac:dyDescent="0.2">
      <c r="A45" s="22"/>
    </row>
  </sheetData>
  <mergeCells count="24">
    <mergeCell ref="A20:F20"/>
    <mergeCell ref="G20:L20"/>
    <mergeCell ref="A11:A14"/>
    <mergeCell ref="D11:D14"/>
    <mergeCell ref="A1:C4"/>
    <mergeCell ref="D1:K2"/>
    <mergeCell ref="D3:K4"/>
    <mergeCell ref="F5:G5"/>
    <mergeCell ref="A22:H22"/>
    <mergeCell ref="J22:L22"/>
    <mergeCell ref="D6:D8"/>
    <mergeCell ref="C6:C8"/>
    <mergeCell ref="B6:B8"/>
    <mergeCell ref="A6:A8"/>
    <mergeCell ref="D15:D16"/>
    <mergeCell ref="C15:C16"/>
    <mergeCell ref="B15:B16"/>
    <mergeCell ref="A15:A16"/>
    <mergeCell ref="A19:F19"/>
    <mergeCell ref="G19:L19"/>
    <mergeCell ref="A21:F21"/>
    <mergeCell ref="G21:L21"/>
    <mergeCell ref="C11:C14"/>
    <mergeCell ref="B11:B14"/>
  </mergeCells>
  <conditionalFormatting sqref="G6:G18">
    <cfRule type="containsText" dxfId="24" priority="1" operator="containsText" text="excede los dias">
      <formula>NOT(ISERROR(SEARCH("excede los dias",G6)))</formula>
    </cfRule>
    <cfRule type="containsText" dxfId="23" priority="2" operator="containsText" text="Dentro del Limite">
      <formula>NOT(ISERROR(SEARCH("Dentro del Limite",G6)))</formula>
    </cfRule>
  </conditionalFormatting>
  <conditionalFormatting sqref="L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L9">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L10:L11 L15 L17:L18">
    <cfRule type="iconSet" priority="111">
      <iconSet iconSet="3Arrows">
        <cfvo type="percent" val="0"/>
        <cfvo type="percent" val="60"/>
        <cfvo type="percent" val="80"/>
      </iconSet>
    </cfRule>
    <cfRule type="iconSet" priority="112">
      <iconSet iconSet="3Arrows">
        <cfvo type="percent" val="0"/>
        <cfvo type="percent" val="60"/>
        <cfvo type="percent" val="80"/>
      </iconSet>
    </cfRule>
  </conditionalFormatting>
  <dataValidations count="3">
    <dataValidation type="list" allowBlank="1" showInputMessage="1" showErrorMessage="1" sqref="B6 B17:B18 B9:B11 B15" xr:uid="{000CF722-6BF8-401F-9C64-0801E1B20795}">
      <formula1>DIMENSIONES</formula1>
    </dataValidation>
    <dataValidation type="list" allowBlank="1" showInputMessage="1" showErrorMessage="1" sqref="K6 K17:K18 K15 K9:K11" xr:uid="{64D128B7-D48A-4B4C-B4A7-7A93CD7B960B}">
      <formula1>#REF!</formula1>
    </dataValidation>
    <dataValidation type="list" allowBlank="1" showInputMessage="1" showErrorMessage="1" sqref="A17:A18 A9:A11 A15" xr:uid="{A62A9ECE-668B-4D0D-9B01-F335E739A127}">
      <formula1>$A$23:$A$45</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91AFD8A-69C0-45F9-9E61-B800433CB9EA}">
          <x14:formula1>
            <xm:f>Hoja1!$A$2:$A$26</xm:f>
          </x14:formula1>
          <xm:sqref>A6</xm:sqref>
        </x14:dataValidation>
        <x14:dataValidation type="list" allowBlank="1" showInputMessage="1" showErrorMessage="1" xr:uid="{3CAFA650-F7C6-465D-A776-CB3456612D6E}">
          <x14:formula1>
            <xm:f>Hoja1!$B$11:$B$29</xm:f>
          </x14:formula1>
          <xm:sqref>C6 C17:C18 C9:C11 C15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65A24-5C4E-45CA-AB2E-C64A4A28F9FB}">
  <dimension ref="A1:M39"/>
  <sheetViews>
    <sheetView zoomScaleNormal="100" zoomScaleSheetLayoutView="100" workbookViewId="0">
      <selection activeCell="I18" sqref="I1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54" customHeight="1" x14ac:dyDescent="0.2">
      <c r="A6" s="26" t="s">
        <v>35</v>
      </c>
      <c r="B6" s="26" t="s">
        <v>13</v>
      </c>
      <c r="C6" s="26" t="s">
        <v>21</v>
      </c>
      <c r="D6" s="31" t="s">
        <v>161</v>
      </c>
      <c r="E6" s="17">
        <v>45748</v>
      </c>
      <c r="F6" s="17">
        <v>45838</v>
      </c>
      <c r="G6" s="18" t="str">
        <f>IF(E6=0,0,+IF((F6-E6)&gt;90,"excede los dias","Dentro del Limite"))</f>
        <v>Dentro del Limite</v>
      </c>
      <c r="H6" s="26" t="s">
        <v>162</v>
      </c>
      <c r="I6" s="109">
        <v>0.6</v>
      </c>
      <c r="J6" s="32"/>
      <c r="K6" s="19"/>
      <c r="L6" s="20"/>
    </row>
    <row r="7" spans="1:13" ht="42.75" customHeight="1" x14ac:dyDescent="0.2">
      <c r="A7" s="66" t="s">
        <v>35</v>
      </c>
      <c r="B7" s="66" t="s">
        <v>13</v>
      </c>
      <c r="C7" s="66" t="s">
        <v>21</v>
      </c>
      <c r="D7" s="90" t="s">
        <v>156</v>
      </c>
      <c r="E7" s="17">
        <v>45748</v>
      </c>
      <c r="F7" s="17">
        <v>45838</v>
      </c>
      <c r="G7" s="18" t="str">
        <f t="shared" ref="G7:G12" si="0">IF(E7=0,0,+IF((F7-E7)&gt;90,"excede los dias","Dentro del Limite"))</f>
        <v>Dentro del Limite</v>
      </c>
      <c r="H7" s="44" t="s">
        <v>276</v>
      </c>
      <c r="I7" s="108">
        <v>0</v>
      </c>
      <c r="J7" s="37"/>
      <c r="K7" s="46"/>
      <c r="L7" s="47"/>
    </row>
    <row r="8" spans="1:13" ht="40.5" customHeight="1" x14ac:dyDescent="0.2">
      <c r="A8" s="68"/>
      <c r="B8" s="68"/>
      <c r="C8" s="68"/>
      <c r="D8" s="91"/>
      <c r="E8" s="17">
        <v>45931</v>
      </c>
      <c r="F8" s="17">
        <v>46021</v>
      </c>
      <c r="G8" s="18" t="str">
        <f t="shared" si="0"/>
        <v>Dentro del Limite</v>
      </c>
      <c r="H8" s="44" t="s">
        <v>275</v>
      </c>
      <c r="I8" s="108">
        <v>0</v>
      </c>
      <c r="J8" s="37"/>
      <c r="K8" s="46"/>
      <c r="L8" s="47"/>
    </row>
    <row r="9" spans="1:13" ht="44.25" customHeight="1" x14ac:dyDescent="0.2">
      <c r="A9" s="26" t="s">
        <v>35</v>
      </c>
      <c r="B9" s="26" t="s">
        <v>13</v>
      </c>
      <c r="C9" s="26" t="s">
        <v>21</v>
      </c>
      <c r="D9" s="31" t="s">
        <v>157</v>
      </c>
      <c r="E9" s="17">
        <v>45748</v>
      </c>
      <c r="F9" s="17">
        <v>45838</v>
      </c>
      <c r="G9" s="18" t="str">
        <f t="shared" si="0"/>
        <v>Dentro del Limite</v>
      </c>
      <c r="H9" s="23" t="s">
        <v>163</v>
      </c>
      <c r="I9" s="106">
        <v>0</v>
      </c>
      <c r="J9" s="29"/>
      <c r="K9" s="19"/>
      <c r="L9" s="20"/>
    </row>
    <row r="10" spans="1:13" ht="33.75" customHeight="1" x14ac:dyDescent="0.2">
      <c r="A10" s="23" t="s">
        <v>35</v>
      </c>
      <c r="B10" s="23" t="s">
        <v>13</v>
      </c>
      <c r="C10" s="23" t="s">
        <v>21</v>
      </c>
      <c r="D10" s="24" t="s">
        <v>158</v>
      </c>
      <c r="E10" s="17">
        <v>45840</v>
      </c>
      <c r="F10" s="17">
        <v>45930</v>
      </c>
      <c r="G10" s="18" t="str">
        <f t="shared" si="0"/>
        <v>Dentro del Limite</v>
      </c>
      <c r="H10" s="23" t="s">
        <v>163</v>
      </c>
      <c r="I10" s="106">
        <v>0</v>
      </c>
      <c r="J10" s="29"/>
      <c r="K10" s="19"/>
      <c r="L10" s="20"/>
    </row>
    <row r="11" spans="1:13" ht="47.25" customHeight="1" x14ac:dyDescent="0.2">
      <c r="A11" s="26" t="s">
        <v>35</v>
      </c>
      <c r="B11" s="26" t="s">
        <v>13</v>
      </c>
      <c r="C11" s="26" t="s">
        <v>21</v>
      </c>
      <c r="D11" s="28" t="s">
        <v>159</v>
      </c>
      <c r="E11" s="34">
        <v>45840</v>
      </c>
      <c r="F11" s="17">
        <v>45930</v>
      </c>
      <c r="G11" s="18" t="str">
        <f t="shared" si="0"/>
        <v>Dentro del Limite</v>
      </c>
      <c r="H11" s="25" t="s">
        <v>121</v>
      </c>
      <c r="I11" s="112">
        <v>0</v>
      </c>
      <c r="J11" s="36"/>
      <c r="K11" s="19"/>
      <c r="L11" s="20"/>
    </row>
    <row r="12" spans="1:13" ht="73.5" customHeight="1" x14ac:dyDescent="0.2">
      <c r="A12" s="26" t="s">
        <v>35</v>
      </c>
      <c r="B12" s="26" t="s">
        <v>13</v>
      </c>
      <c r="C12" s="26" t="s">
        <v>21</v>
      </c>
      <c r="D12" s="28" t="s">
        <v>160</v>
      </c>
      <c r="E12" s="17">
        <v>45931</v>
      </c>
      <c r="F12" s="17">
        <v>46021</v>
      </c>
      <c r="G12" s="18" t="str">
        <f t="shared" si="0"/>
        <v>Dentro del Limite</v>
      </c>
      <c r="H12" s="25" t="s">
        <v>121</v>
      </c>
      <c r="I12" s="113">
        <v>0</v>
      </c>
      <c r="J12" s="33"/>
      <c r="K12" s="19"/>
      <c r="L12" s="20"/>
    </row>
    <row r="13" spans="1:13" ht="21" customHeight="1" x14ac:dyDescent="0.2">
      <c r="A13" s="56" t="s">
        <v>203</v>
      </c>
      <c r="B13" s="57"/>
      <c r="C13" s="57"/>
      <c r="D13" s="57"/>
      <c r="E13" s="57"/>
      <c r="F13" s="58"/>
      <c r="G13" s="61" t="s">
        <v>205</v>
      </c>
      <c r="H13" s="61"/>
      <c r="I13" s="61"/>
      <c r="J13" s="61"/>
      <c r="K13" s="61"/>
      <c r="L13" s="61"/>
    </row>
    <row r="14" spans="1:13" ht="21" customHeight="1" x14ac:dyDescent="0.2">
      <c r="A14" s="56" t="s">
        <v>204</v>
      </c>
      <c r="B14" s="57"/>
      <c r="C14" s="57"/>
      <c r="D14" s="57"/>
      <c r="E14" s="57"/>
      <c r="F14" s="58"/>
      <c r="G14" s="61" t="s">
        <v>206</v>
      </c>
      <c r="H14" s="61"/>
      <c r="I14" s="61"/>
      <c r="J14" s="61"/>
      <c r="K14" s="61"/>
      <c r="L14" s="61"/>
    </row>
    <row r="15" spans="1:13" ht="43.5" customHeight="1" x14ac:dyDescent="0.2">
      <c r="A15" s="59" t="s">
        <v>76</v>
      </c>
      <c r="B15" s="60"/>
      <c r="C15" s="60"/>
      <c r="D15" s="60"/>
      <c r="E15" s="60"/>
      <c r="F15" s="60"/>
      <c r="G15" s="62" t="s">
        <v>76</v>
      </c>
      <c r="H15" s="62"/>
      <c r="I15" s="62"/>
      <c r="J15" s="62"/>
      <c r="K15" s="62"/>
      <c r="L15" s="62"/>
    </row>
    <row r="16" spans="1:13" ht="61.5" customHeight="1" x14ac:dyDescent="0.2">
      <c r="A16" s="52"/>
      <c r="B16" s="53"/>
      <c r="C16" s="53"/>
      <c r="D16" s="53"/>
      <c r="E16" s="53"/>
      <c r="F16" s="53"/>
      <c r="G16" s="53"/>
      <c r="H16" s="53"/>
      <c r="I16" s="51"/>
      <c r="J16" s="54" t="s">
        <v>49</v>
      </c>
      <c r="K16" s="54"/>
      <c r="L16" s="55"/>
    </row>
    <row r="17" spans="1:9" x14ac:dyDescent="0.2">
      <c r="A17" s="22"/>
      <c r="B17" s="22"/>
      <c r="C17" s="22"/>
      <c r="I17" s="107">
        <f>AVERAGE(I6:I12)</f>
        <v>8.5714285714285715E-2</v>
      </c>
    </row>
    <row r="18" spans="1:9" x14ac:dyDescent="0.2">
      <c r="A18" s="22"/>
      <c r="B18" s="22"/>
      <c r="C18" s="22"/>
    </row>
    <row r="19" spans="1:9" x14ac:dyDescent="0.2">
      <c r="A19" s="22"/>
      <c r="B19" s="22"/>
      <c r="C19" s="22"/>
    </row>
    <row r="20" spans="1:9" x14ac:dyDescent="0.2">
      <c r="A20" s="22"/>
      <c r="B20" s="22"/>
      <c r="C20" s="22"/>
    </row>
    <row r="21" spans="1:9" x14ac:dyDescent="0.2">
      <c r="A21" s="22"/>
      <c r="B21" s="22"/>
      <c r="C21" s="22"/>
    </row>
    <row r="22" spans="1:9" x14ac:dyDescent="0.2">
      <c r="A22" s="22"/>
      <c r="B22" s="22"/>
      <c r="C22" s="22"/>
    </row>
    <row r="23" spans="1:9" x14ac:dyDescent="0.2">
      <c r="A23" s="22"/>
      <c r="B23" s="22"/>
      <c r="C23" s="22"/>
    </row>
    <row r="24" spans="1:9" x14ac:dyDescent="0.2">
      <c r="A24" s="22"/>
      <c r="B24" s="22"/>
      <c r="C24" s="22"/>
    </row>
    <row r="25" spans="1:9" x14ac:dyDescent="0.2">
      <c r="A25" s="22"/>
      <c r="B25" s="22"/>
      <c r="C25" s="22"/>
    </row>
    <row r="26" spans="1:9" x14ac:dyDescent="0.2">
      <c r="A26" s="22"/>
      <c r="B26" s="22"/>
      <c r="C26" s="22"/>
    </row>
    <row r="27" spans="1:9" x14ac:dyDescent="0.2">
      <c r="A27" s="22"/>
      <c r="B27" s="22"/>
      <c r="C27" s="22"/>
    </row>
    <row r="28" spans="1:9" x14ac:dyDescent="0.2">
      <c r="A28" s="22"/>
      <c r="B28" s="22"/>
      <c r="C28" s="22"/>
    </row>
    <row r="29" spans="1:9" x14ac:dyDescent="0.2">
      <c r="A29" s="22"/>
      <c r="B29" s="22"/>
      <c r="C29" s="22"/>
    </row>
    <row r="30" spans="1:9" x14ac:dyDescent="0.2">
      <c r="A30" s="22"/>
      <c r="B30" s="22"/>
      <c r="C30" s="22"/>
    </row>
    <row r="31" spans="1:9" x14ac:dyDescent="0.2">
      <c r="A31" s="22"/>
      <c r="B31" s="22"/>
      <c r="C31" s="22"/>
    </row>
    <row r="32" spans="1:9"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6">
    <mergeCell ref="A1:C4"/>
    <mergeCell ref="D1:K2"/>
    <mergeCell ref="D3:K4"/>
    <mergeCell ref="F5:G5"/>
    <mergeCell ref="A16:H16"/>
    <mergeCell ref="J16:L16"/>
    <mergeCell ref="D7:D8"/>
    <mergeCell ref="C7:C8"/>
    <mergeCell ref="B7:B8"/>
    <mergeCell ref="A7:A8"/>
    <mergeCell ref="A13:F13"/>
    <mergeCell ref="G13:L13"/>
    <mergeCell ref="A14:F14"/>
    <mergeCell ref="G14:L14"/>
    <mergeCell ref="A15:F15"/>
    <mergeCell ref="G15:L15"/>
  </mergeCells>
  <conditionalFormatting sqref="G6:G12">
    <cfRule type="containsText" dxfId="22" priority="1" operator="containsText" text="excede los dias">
      <formula>NOT(ISERROR(SEARCH("excede los dias",G6)))</formula>
    </cfRule>
    <cfRule type="containsText" dxfId="21" priority="2" operator="containsText" text="Dentro del Limite">
      <formula>NOT(ISERROR(SEARCH("Dentro del Limite",G6)))</formula>
    </cfRule>
  </conditionalFormatting>
  <conditionalFormatting sqref="L6">
    <cfRule type="iconSet" priority="113">
      <iconSet iconSet="3Arrows">
        <cfvo type="percent" val="0"/>
        <cfvo type="percent" val="60"/>
        <cfvo type="percent" val="80"/>
      </iconSet>
    </cfRule>
    <cfRule type="iconSet" priority="114">
      <iconSet iconSet="3Arrows">
        <cfvo type="percent" val="0"/>
        <cfvo type="percent" val="60"/>
        <cfvo type="percent" val="80"/>
      </iconSet>
    </cfRule>
  </conditionalFormatting>
  <conditionalFormatting sqref="L7">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L9:L12">
    <cfRule type="iconSet" priority="125">
      <iconSet iconSet="3Arrows">
        <cfvo type="percent" val="0"/>
        <cfvo type="percent" val="60"/>
        <cfvo type="percent" val="80"/>
      </iconSet>
    </cfRule>
    <cfRule type="iconSet" priority="126">
      <iconSet iconSet="3Arrows">
        <cfvo type="percent" val="0"/>
        <cfvo type="percent" val="60"/>
        <cfvo type="percent" val="80"/>
      </iconSet>
    </cfRule>
  </conditionalFormatting>
  <dataValidations count="3">
    <dataValidation type="list" allowBlank="1" showInputMessage="1" showErrorMessage="1" sqref="B6:B7 B9:B12" xr:uid="{B9B71FB2-D79E-4E10-BE41-B0F3CD3A3B38}">
      <formula1>DIMENSIONES</formula1>
    </dataValidation>
    <dataValidation type="list" allowBlank="1" showInputMessage="1" showErrorMessage="1" sqref="A9:A12 A7" xr:uid="{5B456376-D4EF-4C05-99CE-D746357A30D8}">
      <formula1>$A$17:$A$39</formula1>
    </dataValidation>
    <dataValidation type="list" allowBlank="1" showInputMessage="1" showErrorMessage="1" sqref="K6:K7 K9:K12" xr:uid="{7E73A9EA-C74C-4BEC-B64F-4AF3444ADEDB}">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3EB8666-10B8-4F59-A89B-9B59F33C6460}">
          <x14:formula1>
            <xm:f>Hoja1!$B$11:$B$29</xm:f>
          </x14:formula1>
          <xm:sqref>C6:C7 C9:C12</xm:sqref>
        </x14:dataValidation>
        <x14:dataValidation type="list" allowBlank="1" showInputMessage="1" showErrorMessage="1" xr:uid="{E2CA5902-01F3-45C3-8F60-BF58E3526571}">
          <x14:formula1>
            <xm:f>Hoja1!$A$2:$A$26</xm:f>
          </x14:formula1>
          <xm:sqref>A6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567E3-9E67-4352-9A7F-4E07267A8C57}">
  <dimension ref="A1:M47"/>
  <sheetViews>
    <sheetView zoomScaleNormal="100" workbookViewId="0">
      <selection activeCell="I27" sqref="I27"/>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51" x14ac:dyDescent="0.2">
      <c r="A6" s="66" t="s">
        <v>35</v>
      </c>
      <c r="B6" s="66" t="s">
        <v>13</v>
      </c>
      <c r="C6" s="66" t="s">
        <v>23</v>
      </c>
      <c r="D6" s="63" t="s">
        <v>164</v>
      </c>
      <c r="E6" s="17">
        <v>45658</v>
      </c>
      <c r="F6" s="17">
        <v>45746</v>
      </c>
      <c r="G6" s="18" t="str">
        <f>IF(E6=0,0,+IF((F6-E6)&gt;90,"excede los dias","Dentro del Limite"))</f>
        <v>Dentro del Limite</v>
      </c>
      <c r="H6" s="44" t="s">
        <v>277</v>
      </c>
      <c r="I6" s="108">
        <v>0.25</v>
      </c>
      <c r="J6" s="39"/>
      <c r="K6" s="46"/>
      <c r="L6" s="47"/>
    </row>
    <row r="7" spans="1:13" ht="51" x14ac:dyDescent="0.2">
      <c r="A7" s="67"/>
      <c r="B7" s="67"/>
      <c r="C7" s="67"/>
      <c r="D7" s="64"/>
      <c r="E7" s="17">
        <v>45748</v>
      </c>
      <c r="F7" s="17">
        <v>45838</v>
      </c>
      <c r="G7" s="18" t="str">
        <f t="shared" ref="G7:G21" si="0">IF(E7=0,0,+IF((F7-E7)&gt;90,"excede los dias","Dentro del Limite"))</f>
        <v>Dentro del Limite</v>
      </c>
      <c r="H7" s="44" t="s">
        <v>278</v>
      </c>
      <c r="I7" s="108">
        <v>0</v>
      </c>
      <c r="J7" s="39"/>
      <c r="K7" s="46"/>
      <c r="L7" s="47"/>
    </row>
    <row r="8" spans="1:13" ht="51" x14ac:dyDescent="0.2">
      <c r="A8" s="67"/>
      <c r="B8" s="67"/>
      <c r="C8" s="67"/>
      <c r="D8" s="64"/>
      <c r="E8" s="17">
        <v>45840</v>
      </c>
      <c r="F8" s="17">
        <v>45930</v>
      </c>
      <c r="G8" s="18" t="str">
        <f t="shared" si="0"/>
        <v>Dentro del Limite</v>
      </c>
      <c r="H8" s="44" t="s">
        <v>279</v>
      </c>
      <c r="I8" s="108">
        <v>0</v>
      </c>
      <c r="J8" s="39"/>
      <c r="K8" s="46"/>
      <c r="L8" s="47"/>
    </row>
    <row r="9" spans="1:13" ht="51" x14ac:dyDescent="0.2">
      <c r="A9" s="68"/>
      <c r="B9" s="68"/>
      <c r="C9" s="68"/>
      <c r="D9" s="65"/>
      <c r="E9" s="17">
        <v>45931</v>
      </c>
      <c r="F9" s="17">
        <v>46021</v>
      </c>
      <c r="G9" s="18" t="str">
        <f t="shared" si="0"/>
        <v>Dentro del Limite</v>
      </c>
      <c r="H9" s="44" t="s">
        <v>280</v>
      </c>
      <c r="I9" s="108">
        <v>0</v>
      </c>
      <c r="J9" s="39"/>
      <c r="K9" s="46"/>
      <c r="L9" s="47"/>
    </row>
    <row r="10" spans="1:13" ht="51" x14ac:dyDescent="0.2">
      <c r="A10" s="66" t="s">
        <v>35</v>
      </c>
      <c r="B10" s="66" t="s">
        <v>13</v>
      </c>
      <c r="C10" s="66" t="s">
        <v>23</v>
      </c>
      <c r="D10" s="63" t="s">
        <v>165</v>
      </c>
      <c r="E10" s="17">
        <v>45658</v>
      </c>
      <c r="F10" s="17">
        <v>45746</v>
      </c>
      <c r="G10" s="18" t="str">
        <f t="shared" si="0"/>
        <v>Dentro del Limite</v>
      </c>
      <c r="H10" s="44" t="s">
        <v>281</v>
      </c>
      <c r="I10" s="108">
        <v>0.25</v>
      </c>
      <c r="J10" s="37"/>
      <c r="K10" s="46"/>
      <c r="L10" s="47"/>
    </row>
    <row r="11" spans="1:13" ht="51" x14ac:dyDescent="0.2">
      <c r="A11" s="67"/>
      <c r="B11" s="67"/>
      <c r="C11" s="67"/>
      <c r="D11" s="64"/>
      <c r="E11" s="17">
        <v>45748</v>
      </c>
      <c r="F11" s="17">
        <v>45838</v>
      </c>
      <c r="G11" s="18" t="str">
        <f t="shared" si="0"/>
        <v>Dentro del Limite</v>
      </c>
      <c r="H11" s="44" t="s">
        <v>282</v>
      </c>
      <c r="I11" s="108">
        <v>0</v>
      </c>
      <c r="J11" s="37"/>
      <c r="K11" s="46"/>
      <c r="L11" s="47"/>
    </row>
    <row r="12" spans="1:13" ht="51" x14ac:dyDescent="0.2">
      <c r="A12" s="67"/>
      <c r="B12" s="67"/>
      <c r="C12" s="67"/>
      <c r="D12" s="64"/>
      <c r="E12" s="17">
        <v>45840</v>
      </c>
      <c r="F12" s="17">
        <v>45930</v>
      </c>
      <c r="G12" s="18" t="str">
        <f t="shared" si="0"/>
        <v>Dentro del Limite</v>
      </c>
      <c r="H12" s="44" t="s">
        <v>283</v>
      </c>
      <c r="I12" s="108">
        <v>0</v>
      </c>
      <c r="J12" s="37"/>
      <c r="K12" s="46"/>
      <c r="L12" s="47"/>
    </row>
    <row r="13" spans="1:13" ht="51" x14ac:dyDescent="0.2">
      <c r="A13" s="68"/>
      <c r="B13" s="68"/>
      <c r="C13" s="68"/>
      <c r="D13" s="65"/>
      <c r="E13" s="17">
        <v>45931</v>
      </c>
      <c r="F13" s="17">
        <v>46021</v>
      </c>
      <c r="G13" s="18" t="str">
        <f t="shared" si="0"/>
        <v>Dentro del Limite</v>
      </c>
      <c r="H13" s="44" t="s">
        <v>284</v>
      </c>
      <c r="I13" s="108">
        <v>0</v>
      </c>
      <c r="J13" s="37"/>
      <c r="K13" s="46"/>
      <c r="L13" s="47"/>
    </row>
    <row r="14" spans="1:13" ht="42" customHeight="1" x14ac:dyDescent="0.2">
      <c r="A14" s="66" t="s">
        <v>35</v>
      </c>
      <c r="B14" s="66" t="s">
        <v>13</v>
      </c>
      <c r="C14" s="66" t="s">
        <v>23</v>
      </c>
      <c r="D14" s="63" t="s">
        <v>194</v>
      </c>
      <c r="E14" s="17">
        <v>45748</v>
      </c>
      <c r="F14" s="17">
        <v>45838</v>
      </c>
      <c r="G14" s="18" t="str">
        <f t="shared" si="0"/>
        <v>Dentro del Limite</v>
      </c>
      <c r="H14" s="44" t="s">
        <v>195</v>
      </c>
      <c r="I14" s="108">
        <v>0</v>
      </c>
      <c r="J14" s="37"/>
      <c r="K14" s="46"/>
      <c r="L14" s="47"/>
    </row>
    <row r="15" spans="1:13" ht="41.25" customHeight="1" x14ac:dyDescent="0.2">
      <c r="A15" s="68"/>
      <c r="B15" s="68"/>
      <c r="C15" s="68"/>
      <c r="D15" s="65"/>
      <c r="E15" s="17">
        <v>45931</v>
      </c>
      <c r="F15" s="17">
        <v>46021</v>
      </c>
      <c r="G15" s="18" t="str">
        <f t="shared" si="0"/>
        <v>Dentro del Limite</v>
      </c>
      <c r="H15" s="44" t="s">
        <v>195</v>
      </c>
      <c r="I15" s="108">
        <v>0</v>
      </c>
      <c r="J15" s="37"/>
      <c r="K15" s="46"/>
      <c r="L15" s="47"/>
    </row>
    <row r="16" spans="1:13" ht="47.25" customHeight="1" x14ac:dyDescent="0.2">
      <c r="A16" s="25" t="s">
        <v>35</v>
      </c>
      <c r="B16" s="25" t="s">
        <v>13</v>
      </c>
      <c r="C16" s="26" t="s">
        <v>23</v>
      </c>
      <c r="D16" s="30" t="s">
        <v>166</v>
      </c>
      <c r="E16" s="17">
        <v>45658</v>
      </c>
      <c r="F16" s="17">
        <v>45688</v>
      </c>
      <c r="G16" s="18" t="str">
        <f t="shared" si="0"/>
        <v>Dentro del Limite</v>
      </c>
      <c r="H16" s="26" t="s">
        <v>168</v>
      </c>
      <c r="I16" s="109">
        <v>1</v>
      </c>
      <c r="J16" s="33"/>
      <c r="K16" s="19"/>
      <c r="L16" s="20"/>
    </row>
    <row r="17" spans="1:12" ht="46.5" customHeight="1" x14ac:dyDescent="0.2">
      <c r="A17" s="25" t="s">
        <v>35</v>
      </c>
      <c r="B17" s="25" t="s">
        <v>13</v>
      </c>
      <c r="C17" s="26" t="s">
        <v>23</v>
      </c>
      <c r="D17" s="30" t="s">
        <v>167</v>
      </c>
      <c r="E17" s="17">
        <v>45658</v>
      </c>
      <c r="F17" s="17">
        <v>45747</v>
      </c>
      <c r="G17" s="18" t="str">
        <f t="shared" si="0"/>
        <v>Dentro del Limite</v>
      </c>
      <c r="H17" s="26" t="s">
        <v>169</v>
      </c>
      <c r="I17" s="109">
        <v>1</v>
      </c>
      <c r="J17" s="33"/>
      <c r="K17" s="19"/>
      <c r="L17" s="20"/>
    </row>
    <row r="18" spans="1:12" ht="63.75" x14ac:dyDescent="0.2">
      <c r="A18" s="66" t="s">
        <v>35</v>
      </c>
      <c r="B18" s="66" t="s">
        <v>13</v>
      </c>
      <c r="C18" s="66" t="s">
        <v>23</v>
      </c>
      <c r="D18" s="63" t="s">
        <v>170</v>
      </c>
      <c r="E18" s="17">
        <v>45658</v>
      </c>
      <c r="F18" s="17">
        <v>45746</v>
      </c>
      <c r="G18" s="18" t="str">
        <f t="shared" si="0"/>
        <v>Dentro del Limite</v>
      </c>
      <c r="H18" s="44" t="s">
        <v>285</v>
      </c>
      <c r="I18" s="108">
        <v>0.25</v>
      </c>
      <c r="J18" s="37"/>
      <c r="K18" s="46"/>
      <c r="L18" s="47"/>
    </row>
    <row r="19" spans="1:12" ht="63.75" x14ac:dyDescent="0.2">
      <c r="A19" s="67"/>
      <c r="B19" s="67"/>
      <c r="C19" s="67"/>
      <c r="D19" s="64"/>
      <c r="E19" s="17">
        <v>45748</v>
      </c>
      <c r="F19" s="17">
        <v>45838</v>
      </c>
      <c r="G19" s="18" t="str">
        <f t="shared" si="0"/>
        <v>Dentro del Limite</v>
      </c>
      <c r="H19" s="44" t="s">
        <v>286</v>
      </c>
      <c r="I19" s="108">
        <v>0</v>
      </c>
      <c r="J19" s="37"/>
      <c r="K19" s="46"/>
      <c r="L19" s="47"/>
    </row>
    <row r="20" spans="1:12" ht="63.75" x14ac:dyDescent="0.2">
      <c r="A20" s="67"/>
      <c r="B20" s="67"/>
      <c r="C20" s="67"/>
      <c r="D20" s="64"/>
      <c r="E20" s="17">
        <v>45840</v>
      </c>
      <c r="F20" s="17">
        <v>45930</v>
      </c>
      <c r="G20" s="18" t="str">
        <f t="shared" si="0"/>
        <v>Dentro del Limite</v>
      </c>
      <c r="H20" s="44" t="s">
        <v>287</v>
      </c>
      <c r="I20" s="108">
        <v>0</v>
      </c>
      <c r="J20" s="37"/>
      <c r="K20" s="46"/>
      <c r="L20" s="47"/>
    </row>
    <row r="21" spans="1:12" ht="63.75" x14ac:dyDescent="0.2">
      <c r="A21" s="68"/>
      <c r="B21" s="68"/>
      <c r="C21" s="68"/>
      <c r="D21" s="65"/>
      <c r="E21" s="17">
        <v>45931</v>
      </c>
      <c r="F21" s="17">
        <v>46021</v>
      </c>
      <c r="G21" s="18" t="str">
        <f t="shared" si="0"/>
        <v>Dentro del Limite</v>
      </c>
      <c r="H21" s="44" t="s">
        <v>288</v>
      </c>
      <c r="I21" s="108">
        <v>0</v>
      </c>
      <c r="J21" s="37"/>
      <c r="K21" s="46"/>
      <c r="L21" s="47"/>
    </row>
    <row r="22" spans="1:12" ht="21" customHeight="1" x14ac:dyDescent="0.2">
      <c r="A22" s="56" t="s">
        <v>203</v>
      </c>
      <c r="B22" s="57"/>
      <c r="C22" s="57"/>
      <c r="D22" s="57"/>
      <c r="E22" s="57"/>
      <c r="F22" s="58"/>
      <c r="G22" s="61" t="s">
        <v>205</v>
      </c>
      <c r="H22" s="61"/>
      <c r="I22" s="61"/>
      <c r="J22" s="61"/>
      <c r="K22" s="61"/>
      <c r="L22" s="61"/>
    </row>
    <row r="23" spans="1:12" ht="21" customHeight="1" x14ac:dyDescent="0.2">
      <c r="A23" s="56" t="s">
        <v>204</v>
      </c>
      <c r="B23" s="57"/>
      <c r="C23" s="57"/>
      <c r="D23" s="57"/>
      <c r="E23" s="57"/>
      <c r="F23" s="58"/>
      <c r="G23" s="61" t="s">
        <v>206</v>
      </c>
      <c r="H23" s="61"/>
      <c r="I23" s="61"/>
      <c r="J23" s="61"/>
      <c r="K23" s="61"/>
      <c r="L23" s="61"/>
    </row>
    <row r="24" spans="1:12" ht="43.5" customHeight="1" x14ac:dyDescent="0.2">
      <c r="A24" s="59" t="s">
        <v>76</v>
      </c>
      <c r="B24" s="60"/>
      <c r="C24" s="60"/>
      <c r="D24" s="60"/>
      <c r="E24" s="60"/>
      <c r="F24" s="60"/>
      <c r="G24" s="62" t="s">
        <v>76</v>
      </c>
      <c r="H24" s="62"/>
      <c r="I24" s="62"/>
      <c r="J24" s="62"/>
      <c r="K24" s="62"/>
      <c r="L24" s="62"/>
    </row>
    <row r="25" spans="1:12" ht="61.5" customHeight="1" x14ac:dyDescent="0.2">
      <c r="A25" s="52"/>
      <c r="B25" s="53"/>
      <c r="C25" s="53"/>
      <c r="D25" s="53"/>
      <c r="E25" s="53"/>
      <c r="F25" s="53"/>
      <c r="G25" s="53"/>
      <c r="H25" s="53"/>
      <c r="I25" s="51"/>
      <c r="J25" s="54" t="s">
        <v>49</v>
      </c>
      <c r="K25" s="54"/>
      <c r="L25" s="55"/>
    </row>
    <row r="26" spans="1:12" x14ac:dyDescent="0.2">
      <c r="A26" s="22"/>
      <c r="B26" s="22"/>
      <c r="C26" s="22"/>
      <c r="I26" s="107">
        <f>AVERAGE(I6:I21)</f>
        <v>0.171875</v>
      </c>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28">
    <mergeCell ref="A25:H25"/>
    <mergeCell ref="J25:L25"/>
    <mergeCell ref="D6:D9"/>
    <mergeCell ref="C6:C9"/>
    <mergeCell ref="B6:B9"/>
    <mergeCell ref="A6:A9"/>
    <mergeCell ref="D10:D13"/>
    <mergeCell ref="C10:C13"/>
    <mergeCell ref="B10:B13"/>
    <mergeCell ref="A10:A13"/>
    <mergeCell ref="A22:F22"/>
    <mergeCell ref="G22:L22"/>
    <mergeCell ref="D14:D15"/>
    <mergeCell ref="C14:C15"/>
    <mergeCell ref="B14:B15"/>
    <mergeCell ref="A18:A21"/>
    <mergeCell ref="A23:F23"/>
    <mergeCell ref="G23:L23"/>
    <mergeCell ref="A24:F24"/>
    <mergeCell ref="G24:L24"/>
    <mergeCell ref="A1:C4"/>
    <mergeCell ref="D1:K2"/>
    <mergeCell ref="D3:K4"/>
    <mergeCell ref="F5:G5"/>
    <mergeCell ref="B18:B21"/>
    <mergeCell ref="C18:C21"/>
    <mergeCell ref="D18:D21"/>
    <mergeCell ref="A14:A15"/>
  </mergeCells>
  <conditionalFormatting sqref="G6:G21">
    <cfRule type="containsText" dxfId="20" priority="1" operator="containsText" text="excede los dias">
      <formula>NOT(ISERROR(SEARCH("excede los dias",G6)))</formula>
    </cfRule>
    <cfRule type="containsText" dxfId="19" priority="2" operator="containsText" text="Dentro del Limite">
      <formula>NOT(ISERROR(SEARCH("Dentro del Limite",G6)))</formula>
    </cfRule>
  </conditionalFormatting>
  <conditionalFormatting sqref="L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L10 L14 L16:L18">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dataValidations count="2">
    <dataValidation type="list" allowBlank="1" showInputMessage="1" showErrorMessage="1" sqref="B6 B10" xr:uid="{B8121E4D-39FA-49B6-8EFC-CF46F358CB59}">
      <formula1>DIMENSIONES</formula1>
    </dataValidation>
    <dataValidation type="list" allowBlank="1" showInputMessage="1" showErrorMessage="1" sqref="K6 K16:K18 K14 K10" xr:uid="{EBE255F1-D774-40EC-8D44-273FAD6341F7}">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EBE383-9A3B-45C9-9861-367BE2771D3A}">
          <x14:formula1>
            <xm:f>Hoja1!$A$2:$A$26</xm:f>
          </x14:formula1>
          <xm:sqref>A6 A10</xm:sqref>
        </x14:dataValidation>
        <x14:dataValidation type="list" allowBlank="1" showInputMessage="1" showErrorMessage="1" xr:uid="{D2432754-3722-478C-AE81-BBD51143D774}">
          <x14:formula1>
            <xm:f>Hoja1!$B$11:$B$29</xm:f>
          </x14:formula1>
          <xm:sqref>C6 C10 C14 C16:C18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6E22A-C7A8-4F26-8FFB-D6CD80B069F3}">
  <dimension ref="A1:M43"/>
  <sheetViews>
    <sheetView zoomScaleNormal="100" workbookViewId="0">
      <selection activeCell="I22" sqref="I22"/>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51" x14ac:dyDescent="0.2">
      <c r="A6" s="66" t="s">
        <v>35</v>
      </c>
      <c r="B6" s="66" t="s">
        <v>13</v>
      </c>
      <c r="C6" s="66" t="s">
        <v>22</v>
      </c>
      <c r="D6" s="63" t="s">
        <v>172</v>
      </c>
      <c r="E6" s="17">
        <v>45658</v>
      </c>
      <c r="F6" s="17">
        <v>45746</v>
      </c>
      <c r="G6" s="18" t="str">
        <f>IF(E6=0,0,+IF((F6-E6)&gt;90,"excede los dias","Dentro del Limite"))</f>
        <v>Dentro del Limite</v>
      </c>
      <c r="H6" s="43" t="s">
        <v>289</v>
      </c>
      <c r="I6" s="105">
        <v>0.25</v>
      </c>
      <c r="J6" s="39"/>
      <c r="K6" s="46"/>
      <c r="L6" s="47"/>
    </row>
    <row r="7" spans="1:13" ht="51" x14ac:dyDescent="0.2">
      <c r="A7" s="67"/>
      <c r="B7" s="67"/>
      <c r="C7" s="67"/>
      <c r="D7" s="64"/>
      <c r="E7" s="17">
        <v>45748</v>
      </c>
      <c r="F7" s="17">
        <v>45838</v>
      </c>
      <c r="G7" s="18" t="str">
        <f t="shared" ref="G7:G15" si="0">IF(E7=0,0,+IF((F7-E7)&gt;90,"excede los dias","Dentro del Limite"))</f>
        <v>Dentro del Limite</v>
      </c>
      <c r="H7" s="43" t="s">
        <v>290</v>
      </c>
      <c r="I7" s="105">
        <v>0</v>
      </c>
      <c r="J7" s="39"/>
      <c r="K7" s="46"/>
      <c r="L7" s="47"/>
    </row>
    <row r="8" spans="1:13" ht="51" x14ac:dyDescent="0.2">
      <c r="A8" s="67"/>
      <c r="B8" s="67"/>
      <c r="C8" s="67"/>
      <c r="D8" s="64"/>
      <c r="E8" s="17">
        <v>45840</v>
      </c>
      <c r="F8" s="17">
        <v>45930</v>
      </c>
      <c r="G8" s="18" t="str">
        <f t="shared" si="0"/>
        <v>Dentro del Limite</v>
      </c>
      <c r="H8" s="43" t="s">
        <v>291</v>
      </c>
      <c r="I8" s="105">
        <v>0</v>
      </c>
      <c r="J8" s="39"/>
      <c r="K8" s="46"/>
      <c r="L8" s="47"/>
    </row>
    <row r="9" spans="1:13" ht="51" x14ac:dyDescent="0.2">
      <c r="A9" s="68"/>
      <c r="B9" s="68"/>
      <c r="C9" s="68"/>
      <c r="D9" s="65"/>
      <c r="E9" s="17">
        <v>45931</v>
      </c>
      <c r="F9" s="17">
        <v>46021</v>
      </c>
      <c r="G9" s="18" t="str">
        <f t="shared" si="0"/>
        <v>Dentro del Limite</v>
      </c>
      <c r="H9" s="43" t="s">
        <v>292</v>
      </c>
      <c r="I9" s="105">
        <v>0</v>
      </c>
      <c r="J9" s="39"/>
      <c r="K9" s="46"/>
      <c r="L9" s="47"/>
    </row>
    <row r="10" spans="1:13" ht="51" x14ac:dyDescent="0.2">
      <c r="A10" s="66" t="s">
        <v>35</v>
      </c>
      <c r="B10" s="66" t="s">
        <v>13</v>
      </c>
      <c r="C10" s="66" t="s">
        <v>22</v>
      </c>
      <c r="D10" s="88" t="s">
        <v>171</v>
      </c>
      <c r="E10" s="17">
        <v>45748</v>
      </c>
      <c r="F10" s="17">
        <v>45838</v>
      </c>
      <c r="G10" s="18" t="str">
        <f t="shared" si="0"/>
        <v>Dentro del Limite</v>
      </c>
      <c r="H10" s="44" t="s">
        <v>293</v>
      </c>
      <c r="I10" s="108">
        <v>0</v>
      </c>
      <c r="J10" s="37"/>
      <c r="K10" s="46"/>
      <c r="L10" s="47"/>
    </row>
    <row r="11" spans="1:13" ht="51" x14ac:dyDescent="0.2">
      <c r="A11" s="67"/>
      <c r="B11" s="67"/>
      <c r="C11" s="67"/>
      <c r="D11" s="88"/>
      <c r="E11" s="17">
        <v>45931</v>
      </c>
      <c r="F11" s="17">
        <v>46021</v>
      </c>
      <c r="G11" s="18" t="str">
        <f t="shared" si="0"/>
        <v>Dentro del Limite</v>
      </c>
      <c r="H11" s="44" t="s">
        <v>294</v>
      </c>
      <c r="I11" s="108">
        <v>0</v>
      </c>
      <c r="J11" s="37"/>
      <c r="K11" s="46"/>
      <c r="L11" s="47"/>
    </row>
    <row r="12" spans="1:13" ht="76.5" x14ac:dyDescent="0.2">
      <c r="A12" s="89" t="s">
        <v>35</v>
      </c>
      <c r="B12" s="89" t="s">
        <v>13</v>
      </c>
      <c r="C12" s="89" t="s">
        <v>22</v>
      </c>
      <c r="D12" s="63" t="s">
        <v>173</v>
      </c>
      <c r="E12" s="17">
        <v>45748</v>
      </c>
      <c r="F12" s="17">
        <v>45838</v>
      </c>
      <c r="G12" s="18" t="str">
        <f t="shared" si="0"/>
        <v>Dentro del Limite</v>
      </c>
      <c r="H12" s="44" t="s">
        <v>295</v>
      </c>
      <c r="I12" s="108">
        <v>0</v>
      </c>
      <c r="J12" s="37"/>
      <c r="K12" s="46"/>
      <c r="L12" s="47"/>
    </row>
    <row r="13" spans="1:13" ht="76.5" x14ac:dyDescent="0.2">
      <c r="A13" s="89"/>
      <c r="B13" s="89"/>
      <c r="C13" s="89"/>
      <c r="D13" s="65"/>
      <c r="E13" s="17">
        <v>45931</v>
      </c>
      <c r="F13" s="17">
        <v>46021</v>
      </c>
      <c r="G13" s="18" t="str">
        <f t="shared" si="0"/>
        <v>Dentro del Limite</v>
      </c>
      <c r="H13" s="44" t="s">
        <v>296</v>
      </c>
      <c r="I13" s="108">
        <v>0</v>
      </c>
      <c r="J13" s="37"/>
      <c r="K13" s="46"/>
      <c r="L13" s="47"/>
    </row>
    <row r="14" spans="1:13" ht="31.5" customHeight="1" x14ac:dyDescent="0.2">
      <c r="A14" s="35" t="s">
        <v>35</v>
      </c>
      <c r="B14" s="23" t="s">
        <v>13</v>
      </c>
      <c r="C14" s="35" t="s">
        <v>22</v>
      </c>
      <c r="D14" s="35" t="s">
        <v>174</v>
      </c>
      <c r="E14" s="17">
        <v>45658</v>
      </c>
      <c r="F14" s="17">
        <v>45746</v>
      </c>
      <c r="G14" s="18" t="str">
        <f t="shared" si="0"/>
        <v>Dentro del Limite</v>
      </c>
      <c r="H14" s="23" t="s">
        <v>121</v>
      </c>
      <c r="I14" s="106">
        <v>1</v>
      </c>
      <c r="J14" s="37"/>
      <c r="K14" s="19"/>
      <c r="L14" s="20"/>
    </row>
    <row r="15" spans="1:13" ht="51" x14ac:dyDescent="0.2">
      <c r="A15" s="89" t="s">
        <v>35</v>
      </c>
      <c r="B15" s="89" t="s">
        <v>13</v>
      </c>
      <c r="C15" s="89" t="s">
        <v>22</v>
      </c>
      <c r="D15" s="88" t="s">
        <v>175</v>
      </c>
      <c r="E15" s="17">
        <v>45748</v>
      </c>
      <c r="F15" s="17">
        <v>45838</v>
      </c>
      <c r="G15" s="92" t="str">
        <f t="shared" si="0"/>
        <v>Dentro del Limite</v>
      </c>
      <c r="H15" s="44" t="s">
        <v>297</v>
      </c>
      <c r="I15" s="108">
        <v>0</v>
      </c>
      <c r="J15" s="37"/>
      <c r="K15" s="46"/>
      <c r="L15" s="47"/>
    </row>
    <row r="16" spans="1:13" ht="51" x14ac:dyDescent="0.2">
      <c r="A16" s="89"/>
      <c r="B16" s="89"/>
      <c r="C16" s="89"/>
      <c r="D16" s="88"/>
      <c r="E16" s="17">
        <v>45931</v>
      </c>
      <c r="F16" s="17">
        <v>46021</v>
      </c>
      <c r="G16" s="93"/>
      <c r="H16" s="44" t="s">
        <v>298</v>
      </c>
      <c r="I16" s="108">
        <v>0</v>
      </c>
      <c r="J16" s="37"/>
      <c r="K16" s="46"/>
      <c r="L16" s="47"/>
    </row>
    <row r="17" spans="1:12" ht="21" customHeight="1" x14ac:dyDescent="0.2">
      <c r="A17" s="56" t="s">
        <v>203</v>
      </c>
      <c r="B17" s="57"/>
      <c r="C17" s="57"/>
      <c r="D17" s="57"/>
      <c r="E17" s="57"/>
      <c r="F17" s="58"/>
      <c r="G17" s="56" t="s">
        <v>205</v>
      </c>
      <c r="H17" s="57"/>
      <c r="I17" s="57"/>
      <c r="J17" s="57"/>
      <c r="K17" s="57"/>
      <c r="L17" s="58"/>
    </row>
    <row r="18" spans="1:12" ht="21" customHeight="1" x14ac:dyDescent="0.2">
      <c r="A18" s="56" t="s">
        <v>204</v>
      </c>
      <c r="B18" s="57"/>
      <c r="C18" s="57"/>
      <c r="D18" s="57"/>
      <c r="E18" s="57"/>
      <c r="F18" s="58"/>
      <c r="G18" s="61" t="s">
        <v>206</v>
      </c>
      <c r="H18" s="61"/>
      <c r="I18" s="61"/>
      <c r="J18" s="61"/>
      <c r="K18" s="61"/>
      <c r="L18" s="61"/>
    </row>
    <row r="19" spans="1:12" ht="43.5" customHeight="1" x14ac:dyDescent="0.2">
      <c r="A19" s="59" t="s">
        <v>76</v>
      </c>
      <c r="B19" s="60"/>
      <c r="C19" s="60"/>
      <c r="D19" s="60"/>
      <c r="E19" s="60"/>
      <c r="F19" s="60"/>
      <c r="G19" s="62" t="s">
        <v>76</v>
      </c>
      <c r="H19" s="62"/>
      <c r="I19" s="62"/>
      <c r="J19" s="62"/>
      <c r="K19" s="62"/>
      <c r="L19" s="62"/>
    </row>
    <row r="20" spans="1:12" ht="61.5" customHeight="1" x14ac:dyDescent="0.2">
      <c r="A20" s="52"/>
      <c r="B20" s="53"/>
      <c r="C20" s="53"/>
      <c r="D20" s="53"/>
      <c r="E20" s="53"/>
      <c r="F20" s="53"/>
      <c r="G20" s="53"/>
      <c r="H20" s="53"/>
      <c r="I20" s="51"/>
      <c r="J20" s="54" t="s">
        <v>49</v>
      </c>
      <c r="K20" s="54"/>
      <c r="L20" s="55"/>
    </row>
    <row r="21" spans="1:12" x14ac:dyDescent="0.2">
      <c r="A21" s="22"/>
      <c r="B21" s="22"/>
      <c r="C21" s="22"/>
      <c r="I21" s="107">
        <f>AVERAGE(I6:I16)</f>
        <v>0.11363636363636363</v>
      </c>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row>
    <row r="39" spans="1:3" x14ac:dyDescent="0.2">
      <c r="A39" s="22"/>
    </row>
    <row r="40" spans="1:3" x14ac:dyDescent="0.2">
      <c r="A40" s="22"/>
    </row>
    <row r="41" spans="1:3" x14ac:dyDescent="0.2">
      <c r="A41" s="22"/>
    </row>
    <row r="42" spans="1:3" x14ac:dyDescent="0.2">
      <c r="A42" s="22"/>
    </row>
    <row r="43" spans="1:3" x14ac:dyDescent="0.2">
      <c r="A43" s="22"/>
    </row>
  </sheetData>
  <mergeCells count="29">
    <mergeCell ref="A20:H20"/>
    <mergeCell ref="J20:L20"/>
    <mergeCell ref="D12:D13"/>
    <mergeCell ref="C12:C13"/>
    <mergeCell ref="B12:B13"/>
    <mergeCell ref="A12:A13"/>
    <mergeCell ref="D15:D16"/>
    <mergeCell ref="C15:C16"/>
    <mergeCell ref="A17:F17"/>
    <mergeCell ref="G17:L17"/>
    <mergeCell ref="A18:F18"/>
    <mergeCell ref="G18:L18"/>
    <mergeCell ref="A19:F19"/>
    <mergeCell ref="G19:L19"/>
    <mergeCell ref="B15:B16"/>
    <mergeCell ref="A15:A16"/>
    <mergeCell ref="G15:G16"/>
    <mergeCell ref="A10:A11"/>
    <mergeCell ref="B10:B11"/>
    <mergeCell ref="C10:C11"/>
    <mergeCell ref="D10:D11"/>
    <mergeCell ref="A1:C4"/>
    <mergeCell ref="D1:K2"/>
    <mergeCell ref="D3:K4"/>
    <mergeCell ref="F5:G5"/>
    <mergeCell ref="A6:A9"/>
    <mergeCell ref="B6:B9"/>
    <mergeCell ref="C6:C9"/>
    <mergeCell ref="D6:D9"/>
  </mergeCells>
  <conditionalFormatting sqref="G6:G15">
    <cfRule type="containsText" dxfId="18" priority="1" operator="containsText" text="excede los dias">
      <formula>NOT(ISERROR(SEARCH("excede los dias",G6)))</formula>
    </cfRule>
    <cfRule type="containsText" dxfId="17" priority="2" operator="containsText" text="Dentro del Limite">
      <formula>NOT(ISERROR(SEARCH("Dentro del Limite",G6)))</formula>
    </cfRule>
  </conditionalFormatting>
  <conditionalFormatting sqref="L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L10 L12 L14:L15">
    <cfRule type="iconSet" priority="133">
      <iconSet iconSet="3Arrows">
        <cfvo type="percent" val="0"/>
        <cfvo type="percent" val="60"/>
        <cfvo type="percent" val="80"/>
      </iconSet>
    </cfRule>
    <cfRule type="iconSet" priority="134">
      <iconSet iconSet="3Arrows">
        <cfvo type="percent" val="0"/>
        <cfvo type="percent" val="60"/>
        <cfvo type="percent" val="80"/>
      </iconSet>
    </cfRule>
  </conditionalFormatting>
  <dataValidations count="2">
    <dataValidation type="list" allowBlank="1" showInputMessage="1" showErrorMessage="1" sqref="B6 B10" xr:uid="{ECC630CC-5714-4C3F-BC97-0B63B337B0F0}">
      <formula1>DIMENSIONES</formula1>
    </dataValidation>
    <dataValidation type="list" allowBlank="1" showInputMessage="1" showErrorMessage="1" sqref="K6 K14:K15 K12 K10" xr:uid="{C3E2BB11-F930-4B2B-A4C2-5AE0DA9C5A0B}">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801031-7799-45F2-9B6B-0E3BF2DEE0BA}">
          <x14:formula1>
            <xm:f>Hoja1!$B$11:$B$29</xm:f>
          </x14:formula1>
          <xm:sqref>C6 C10 C12 C14:C15</xm:sqref>
        </x14:dataValidation>
        <x14:dataValidation type="list" allowBlank="1" showInputMessage="1" showErrorMessage="1" xr:uid="{9C1A9425-9185-4DFE-8EBB-3DDD5E70049F}">
          <x14:formula1>
            <xm:f>Hoja1!$A$2:$A$26</xm:f>
          </x14:formula1>
          <xm:sqref>A6 A10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44814-86C2-48AF-A3AD-B661B41165DE}">
  <dimension ref="A1:M39"/>
  <sheetViews>
    <sheetView topLeftCell="A6" zoomScaleNormal="100" workbookViewId="0">
      <selection activeCell="I18" sqref="I1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38.25" x14ac:dyDescent="0.2">
      <c r="A6" s="66" t="s">
        <v>35</v>
      </c>
      <c r="B6" s="66" t="s">
        <v>13</v>
      </c>
      <c r="C6" s="66" t="s">
        <v>30</v>
      </c>
      <c r="D6" s="63" t="s">
        <v>176</v>
      </c>
      <c r="E6" s="17">
        <v>45658</v>
      </c>
      <c r="F6" s="17">
        <v>45746</v>
      </c>
      <c r="G6" s="18" t="str">
        <f>IF(E6=0,0,+IF((F6-E6)&gt;90,"excede los dias","Dentro del Limite"))</f>
        <v>Dentro del Limite</v>
      </c>
      <c r="H6" s="44" t="s">
        <v>299</v>
      </c>
      <c r="I6" s="108">
        <v>0.25</v>
      </c>
      <c r="J6" s="39"/>
      <c r="K6" s="46"/>
      <c r="L6" s="47"/>
    </row>
    <row r="7" spans="1:13" ht="38.25" x14ac:dyDescent="0.2">
      <c r="A7" s="67"/>
      <c r="B7" s="67"/>
      <c r="C7" s="67"/>
      <c r="D7" s="64"/>
      <c r="E7" s="17">
        <v>45748</v>
      </c>
      <c r="F7" s="17">
        <v>45838</v>
      </c>
      <c r="G7" s="18" t="str">
        <f t="shared" ref="G7:G12" si="0">IF(E7=0,0,+IF((F7-E7)&gt;90,"excede los dias","Dentro del Limite"))</f>
        <v>Dentro del Limite</v>
      </c>
      <c r="H7" s="44" t="s">
        <v>300</v>
      </c>
      <c r="I7" s="108">
        <v>0</v>
      </c>
      <c r="J7" s="39"/>
      <c r="K7" s="46"/>
      <c r="L7" s="47"/>
    </row>
    <row r="8" spans="1:13" ht="38.25" x14ac:dyDescent="0.2">
      <c r="A8" s="67"/>
      <c r="B8" s="67"/>
      <c r="C8" s="67"/>
      <c r="D8" s="64"/>
      <c r="E8" s="17">
        <v>45840</v>
      </c>
      <c r="F8" s="17">
        <v>45930</v>
      </c>
      <c r="G8" s="18" t="str">
        <f t="shared" si="0"/>
        <v>Dentro del Limite</v>
      </c>
      <c r="H8" s="44" t="s">
        <v>301</v>
      </c>
      <c r="I8" s="108">
        <v>0</v>
      </c>
      <c r="J8" s="39"/>
      <c r="K8" s="46"/>
      <c r="L8" s="47"/>
    </row>
    <row r="9" spans="1:13" ht="38.25" x14ac:dyDescent="0.2">
      <c r="A9" s="68"/>
      <c r="B9" s="68"/>
      <c r="C9" s="68"/>
      <c r="D9" s="65"/>
      <c r="E9" s="17">
        <v>45931</v>
      </c>
      <c r="F9" s="17">
        <v>46021</v>
      </c>
      <c r="G9" s="18" t="str">
        <f t="shared" si="0"/>
        <v>Dentro del Limite</v>
      </c>
      <c r="H9" s="44" t="s">
        <v>302</v>
      </c>
      <c r="I9" s="108">
        <v>0</v>
      </c>
      <c r="J9" s="39"/>
      <c r="K9" s="46"/>
      <c r="L9" s="47"/>
    </row>
    <row r="10" spans="1:13" ht="57" customHeight="1" x14ac:dyDescent="0.2">
      <c r="A10" s="26" t="s">
        <v>35</v>
      </c>
      <c r="B10" s="26" t="s">
        <v>13</v>
      </c>
      <c r="C10" s="26" t="s">
        <v>30</v>
      </c>
      <c r="D10" s="24" t="s">
        <v>177</v>
      </c>
      <c r="E10" s="17">
        <v>45809</v>
      </c>
      <c r="F10" s="17">
        <v>45868</v>
      </c>
      <c r="G10" s="18" t="str">
        <f t="shared" si="0"/>
        <v>Dentro del Limite</v>
      </c>
      <c r="H10" s="26" t="s">
        <v>303</v>
      </c>
      <c r="I10" s="109">
        <v>0</v>
      </c>
      <c r="J10" s="33"/>
      <c r="K10" s="19"/>
      <c r="L10" s="20"/>
    </row>
    <row r="11" spans="1:13" ht="54.75" customHeight="1" x14ac:dyDescent="0.2">
      <c r="A11" s="23" t="s">
        <v>35</v>
      </c>
      <c r="B11" s="23" t="s">
        <v>13</v>
      </c>
      <c r="C11" s="23" t="s">
        <v>30</v>
      </c>
      <c r="D11" s="35" t="s">
        <v>178</v>
      </c>
      <c r="E11" s="17">
        <v>45870</v>
      </c>
      <c r="F11" s="17">
        <v>45930</v>
      </c>
      <c r="G11" s="18" t="str">
        <f t="shared" si="0"/>
        <v>Dentro del Limite</v>
      </c>
      <c r="H11" s="41" t="s">
        <v>180</v>
      </c>
      <c r="I11" s="106">
        <v>0</v>
      </c>
      <c r="J11" s="37"/>
      <c r="K11" s="19"/>
      <c r="L11" s="20"/>
    </row>
    <row r="12" spans="1:13" ht="57.75" customHeight="1" x14ac:dyDescent="0.2">
      <c r="A12" s="23" t="s">
        <v>35</v>
      </c>
      <c r="B12" s="23" t="s">
        <v>13</v>
      </c>
      <c r="C12" s="23" t="s">
        <v>30</v>
      </c>
      <c r="D12" s="35" t="s">
        <v>179</v>
      </c>
      <c r="E12" s="17">
        <v>45931</v>
      </c>
      <c r="F12" s="17">
        <v>46021</v>
      </c>
      <c r="G12" s="18" t="str">
        <f t="shared" si="0"/>
        <v>Dentro del Limite</v>
      </c>
      <c r="H12" s="41" t="s">
        <v>181</v>
      </c>
      <c r="I12" s="106">
        <v>0</v>
      </c>
      <c r="J12" s="37"/>
      <c r="K12" s="19"/>
      <c r="L12" s="20"/>
    </row>
    <row r="13" spans="1:13" ht="21" customHeight="1" x14ac:dyDescent="0.2">
      <c r="A13" s="56" t="s">
        <v>203</v>
      </c>
      <c r="B13" s="57"/>
      <c r="C13" s="57"/>
      <c r="D13" s="57"/>
      <c r="E13" s="57"/>
      <c r="F13" s="58"/>
      <c r="G13" s="61" t="s">
        <v>205</v>
      </c>
      <c r="H13" s="61"/>
      <c r="I13" s="61"/>
      <c r="J13" s="61"/>
      <c r="K13" s="61"/>
      <c r="L13" s="61"/>
    </row>
    <row r="14" spans="1:13" ht="21" customHeight="1" x14ac:dyDescent="0.2">
      <c r="A14" s="56" t="s">
        <v>204</v>
      </c>
      <c r="B14" s="57"/>
      <c r="C14" s="57"/>
      <c r="D14" s="57"/>
      <c r="E14" s="57"/>
      <c r="F14" s="58"/>
      <c r="G14" s="61" t="s">
        <v>206</v>
      </c>
      <c r="H14" s="61"/>
      <c r="I14" s="61"/>
      <c r="J14" s="61"/>
      <c r="K14" s="61"/>
      <c r="L14" s="61"/>
    </row>
    <row r="15" spans="1:13" ht="43.5" customHeight="1" x14ac:dyDescent="0.2">
      <c r="A15" s="59" t="s">
        <v>76</v>
      </c>
      <c r="B15" s="60"/>
      <c r="C15" s="60"/>
      <c r="D15" s="60"/>
      <c r="E15" s="60"/>
      <c r="F15" s="60"/>
      <c r="G15" s="62" t="s">
        <v>76</v>
      </c>
      <c r="H15" s="62"/>
      <c r="I15" s="62"/>
      <c r="J15" s="62"/>
      <c r="K15" s="62"/>
      <c r="L15" s="62"/>
    </row>
    <row r="16" spans="1:13" ht="61.5" customHeight="1" x14ac:dyDescent="0.2">
      <c r="A16" s="52"/>
      <c r="B16" s="53"/>
      <c r="C16" s="53"/>
      <c r="D16" s="53"/>
      <c r="E16" s="53"/>
      <c r="F16" s="53"/>
      <c r="G16" s="53"/>
      <c r="H16" s="53"/>
      <c r="I16" s="51"/>
      <c r="J16" s="54" t="s">
        <v>49</v>
      </c>
      <c r="K16" s="54"/>
      <c r="L16" s="55"/>
    </row>
    <row r="17" spans="1:9" x14ac:dyDescent="0.2">
      <c r="A17" s="22"/>
      <c r="B17" s="22"/>
      <c r="C17" s="22"/>
      <c r="I17" s="107">
        <f>AVERAGE(I6:I12)</f>
        <v>3.5714285714285712E-2</v>
      </c>
    </row>
    <row r="18" spans="1:9" x14ac:dyDescent="0.2">
      <c r="A18" s="22"/>
      <c r="B18" s="22"/>
      <c r="C18" s="22"/>
    </row>
    <row r="19" spans="1:9" x14ac:dyDescent="0.2">
      <c r="A19" s="22"/>
      <c r="B19" s="22"/>
      <c r="C19" s="22"/>
    </row>
    <row r="20" spans="1:9" x14ac:dyDescent="0.2">
      <c r="A20" s="22"/>
      <c r="B20" s="22"/>
      <c r="C20" s="22"/>
    </row>
    <row r="21" spans="1:9" x14ac:dyDescent="0.2">
      <c r="A21" s="22"/>
      <c r="B21" s="22"/>
      <c r="C21" s="22"/>
    </row>
    <row r="22" spans="1:9" x14ac:dyDescent="0.2">
      <c r="A22" s="22"/>
      <c r="B22" s="22"/>
      <c r="C22" s="22"/>
    </row>
    <row r="23" spans="1:9" x14ac:dyDescent="0.2">
      <c r="A23" s="22"/>
      <c r="B23" s="22"/>
      <c r="C23" s="22"/>
    </row>
    <row r="24" spans="1:9" x14ac:dyDescent="0.2">
      <c r="A24" s="22"/>
      <c r="B24" s="22"/>
      <c r="C24" s="22"/>
    </row>
    <row r="25" spans="1:9" x14ac:dyDescent="0.2">
      <c r="A25" s="22"/>
      <c r="B25" s="22"/>
      <c r="C25" s="22"/>
    </row>
    <row r="26" spans="1:9" x14ac:dyDescent="0.2">
      <c r="A26" s="22"/>
      <c r="B26" s="22"/>
      <c r="C26" s="22"/>
    </row>
    <row r="27" spans="1:9" x14ac:dyDescent="0.2">
      <c r="A27" s="22"/>
      <c r="B27" s="22"/>
      <c r="C27" s="22"/>
    </row>
    <row r="28" spans="1:9" x14ac:dyDescent="0.2">
      <c r="A28" s="22"/>
      <c r="B28" s="22"/>
      <c r="C28" s="22"/>
    </row>
    <row r="29" spans="1:9" x14ac:dyDescent="0.2">
      <c r="A29" s="22"/>
      <c r="B29" s="22"/>
      <c r="C29" s="22"/>
    </row>
    <row r="30" spans="1:9" x14ac:dyDescent="0.2">
      <c r="A30" s="22"/>
      <c r="B30" s="22"/>
      <c r="C30" s="22"/>
    </row>
    <row r="31" spans="1:9" x14ac:dyDescent="0.2">
      <c r="A31" s="22"/>
      <c r="B31" s="22"/>
      <c r="C31" s="22"/>
    </row>
    <row r="32" spans="1:9"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6">
    <mergeCell ref="A16:H16"/>
    <mergeCell ref="J16:L16"/>
    <mergeCell ref="A13:F13"/>
    <mergeCell ref="G13:L13"/>
    <mergeCell ref="A14:F14"/>
    <mergeCell ref="G14:L14"/>
    <mergeCell ref="A15:F15"/>
    <mergeCell ref="G15:L15"/>
    <mergeCell ref="A1:C4"/>
    <mergeCell ref="D1:K2"/>
    <mergeCell ref="D3:K4"/>
    <mergeCell ref="F5:G5"/>
    <mergeCell ref="A6:A9"/>
    <mergeCell ref="B6:B9"/>
    <mergeCell ref="C6:C9"/>
    <mergeCell ref="D6:D9"/>
  </mergeCells>
  <conditionalFormatting sqref="G6:G12">
    <cfRule type="containsText" dxfId="16" priority="1" operator="containsText" text="excede los dias">
      <formula>NOT(ISERROR(SEARCH("excede los dias",G6)))</formula>
    </cfRule>
    <cfRule type="containsText" dxfId="15" priority="2" operator="containsText" text="Dentro del Limite">
      <formula>NOT(ISERROR(SEARCH("Dentro del Limite",G6)))</formula>
    </cfRule>
  </conditionalFormatting>
  <conditionalFormatting sqref="L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L10:L12">
    <cfRule type="iconSet" priority="141">
      <iconSet iconSet="3Arrows">
        <cfvo type="percent" val="0"/>
        <cfvo type="percent" val="60"/>
        <cfvo type="percent" val="80"/>
      </iconSet>
    </cfRule>
    <cfRule type="iconSet" priority="142">
      <iconSet iconSet="3Arrows">
        <cfvo type="percent" val="0"/>
        <cfvo type="percent" val="60"/>
        <cfvo type="percent" val="80"/>
      </iconSet>
    </cfRule>
  </conditionalFormatting>
  <dataValidations count="2">
    <dataValidation type="list" allowBlank="1" showInputMessage="1" showErrorMessage="1" sqref="B6 B10" xr:uid="{524DD12C-CE05-4D75-840C-C3BE22377D5D}">
      <formula1>DIMENSIONES</formula1>
    </dataValidation>
    <dataValidation type="list" allowBlank="1" showInputMessage="1" showErrorMessage="1" sqref="K6 K10:K12" xr:uid="{9BECCA59-5C3F-460A-BF8E-3BD1EDA70CE7}">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5EE0089-FC0D-4948-8978-D38248CFA829}">
          <x14:formula1>
            <xm:f>Hoja1!$A$2:$A$26</xm:f>
          </x14:formula1>
          <xm:sqref>A6 A10</xm:sqref>
        </x14:dataValidation>
        <x14:dataValidation type="list" allowBlank="1" showInputMessage="1" showErrorMessage="1" xr:uid="{C018FCDF-C028-4DD3-9825-331AAF5C796F}">
          <x14:formula1>
            <xm:f>Hoja1!$B$11:$B$29</xm:f>
          </x14:formula1>
          <xm:sqref>C6 C10:C12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A5230-0D13-4905-BBA7-2FB47E52B4E9}">
  <dimension ref="A1:M40"/>
  <sheetViews>
    <sheetView topLeftCell="D8" zoomScaleNormal="100" workbookViewId="0">
      <selection activeCell="I19" sqref="I1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36.75" customHeight="1" x14ac:dyDescent="0.2">
      <c r="A6" s="66" t="s">
        <v>35</v>
      </c>
      <c r="B6" s="66" t="s">
        <v>13</v>
      </c>
      <c r="C6" s="66" t="s">
        <v>24</v>
      </c>
      <c r="D6" s="63" t="s">
        <v>185</v>
      </c>
      <c r="E6" s="17">
        <v>45689</v>
      </c>
      <c r="F6" s="17">
        <v>45777</v>
      </c>
      <c r="G6" s="18" t="str">
        <f>IF(E6=0,0,+IF((F6-E6)&gt;90,"excede los dias","Dentro del Limite"))</f>
        <v>Dentro del Limite</v>
      </c>
      <c r="H6" s="44" t="s">
        <v>304</v>
      </c>
      <c r="I6" s="108">
        <v>0</v>
      </c>
      <c r="J6" s="39"/>
      <c r="K6" s="46"/>
      <c r="L6" s="47"/>
    </row>
    <row r="7" spans="1:13" ht="35.25" customHeight="1" x14ac:dyDescent="0.2">
      <c r="A7" s="67"/>
      <c r="B7" s="67"/>
      <c r="C7" s="67"/>
      <c r="D7" s="64"/>
      <c r="E7" s="17">
        <v>45748</v>
      </c>
      <c r="F7" s="17">
        <v>45838</v>
      </c>
      <c r="G7" s="18" t="str">
        <f t="shared" ref="G7:G12" si="0">IF(E7=0,0,+IF((F7-E7)&gt;90,"excede los dias","Dentro del Limite"))</f>
        <v>Dentro del Limite</v>
      </c>
      <c r="H7" s="44" t="s">
        <v>214</v>
      </c>
      <c r="I7" s="108">
        <v>0</v>
      </c>
      <c r="J7" s="39"/>
      <c r="K7" s="46"/>
      <c r="L7" s="47"/>
    </row>
    <row r="8" spans="1:13" ht="79.5" customHeight="1" x14ac:dyDescent="0.2">
      <c r="A8" s="41" t="s">
        <v>35</v>
      </c>
      <c r="B8" s="41" t="s">
        <v>13</v>
      </c>
      <c r="C8" s="41" t="s">
        <v>24</v>
      </c>
      <c r="D8" s="35" t="s">
        <v>186</v>
      </c>
      <c r="E8" s="17">
        <v>45931</v>
      </c>
      <c r="F8" s="17">
        <v>46021</v>
      </c>
      <c r="G8" s="18" t="str">
        <f t="shared" si="0"/>
        <v>Dentro del Limite</v>
      </c>
      <c r="H8" s="44" t="s">
        <v>184</v>
      </c>
      <c r="I8" s="108">
        <v>0</v>
      </c>
      <c r="J8" s="39"/>
      <c r="K8" s="19"/>
      <c r="L8" s="20"/>
    </row>
    <row r="9" spans="1:13" ht="56.25" customHeight="1" x14ac:dyDescent="0.2">
      <c r="A9" s="41" t="s">
        <v>35</v>
      </c>
      <c r="B9" s="41" t="s">
        <v>13</v>
      </c>
      <c r="C9" s="41" t="s">
        <v>24</v>
      </c>
      <c r="D9" s="35" t="s">
        <v>190</v>
      </c>
      <c r="E9" s="17">
        <v>45840</v>
      </c>
      <c r="F9" s="17">
        <v>45930</v>
      </c>
      <c r="G9" s="18" t="str">
        <f t="shared" si="0"/>
        <v>Dentro del Limite</v>
      </c>
      <c r="H9" s="44" t="s">
        <v>188</v>
      </c>
      <c r="I9" s="108">
        <v>0</v>
      </c>
      <c r="J9" s="39"/>
      <c r="K9" s="19"/>
      <c r="L9" s="20"/>
    </row>
    <row r="10" spans="1:13" ht="67.5" customHeight="1" x14ac:dyDescent="0.2">
      <c r="A10" s="41" t="s">
        <v>35</v>
      </c>
      <c r="B10" s="41" t="s">
        <v>14</v>
      </c>
      <c r="C10" s="41" t="s">
        <v>24</v>
      </c>
      <c r="D10" s="35" t="s">
        <v>187</v>
      </c>
      <c r="E10" s="17">
        <v>45931</v>
      </c>
      <c r="F10" s="17">
        <v>46021</v>
      </c>
      <c r="G10" s="18" t="str">
        <f t="shared" si="0"/>
        <v>Dentro del Limite</v>
      </c>
      <c r="H10" s="44" t="s">
        <v>189</v>
      </c>
      <c r="I10" s="108">
        <v>0</v>
      </c>
      <c r="J10" s="39"/>
      <c r="K10" s="19"/>
      <c r="L10" s="20"/>
    </row>
    <row r="11" spans="1:13" ht="51.75" customHeight="1" x14ac:dyDescent="0.2">
      <c r="A11" s="41" t="s">
        <v>35</v>
      </c>
      <c r="B11" s="41" t="s">
        <v>13</v>
      </c>
      <c r="C11" s="41" t="s">
        <v>24</v>
      </c>
      <c r="D11" s="63" t="s">
        <v>192</v>
      </c>
      <c r="E11" s="17">
        <v>45748</v>
      </c>
      <c r="F11" s="17">
        <v>45838</v>
      </c>
      <c r="G11" s="18" t="str">
        <f t="shared" si="0"/>
        <v>Dentro del Limite</v>
      </c>
      <c r="H11" s="44" t="s">
        <v>215</v>
      </c>
      <c r="I11" s="105">
        <v>0</v>
      </c>
      <c r="J11" s="94"/>
      <c r="K11" s="96"/>
      <c r="L11" s="98"/>
    </row>
    <row r="12" spans="1:13" ht="55.5" customHeight="1" x14ac:dyDescent="0.2">
      <c r="A12" s="41" t="s">
        <v>35</v>
      </c>
      <c r="B12" s="41" t="s">
        <v>13</v>
      </c>
      <c r="C12" s="41" t="s">
        <v>24</v>
      </c>
      <c r="D12" s="65"/>
      <c r="E12" s="17">
        <v>45931</v>
      </c>
      <c r="F12" s="17">
        <v>46021</v>
      </c>
      <c r="G12" s="18" t="str">
        <f t="shared" si="0"/>
        <v>Dentro del Limite</v>
      </c>
      <c r="H12" s="44" t="s">
        <v>216</v>
      </c>
      <c r="I12" s="114">
        <v>0</v>
      </c>
      <c r="J12" s="95"/>
      <c r="K12" s="97"/>
      <c r="L12" s="99"/>
    </row>
    <row r="13" spans="1:13" ht="47.25" customHeight="1" x14ac:dyDescent="0.2">
      <c r="A13" s="41" t="s">
        <v>35</v>
      </c>
      <c r="B13" s="41" t="s">
        <v>13</v>
      </c>
      <c r="C13" s="41" t="s">
        <v>24</v>
      </c>
      <c r="D13" s="35" t="s">
        <v>191</v>
      </c>
      <c r="E13" s="17">
        <v>45931</v>
      </c>
      <c r="F13" s="17">
        <v>46021</v>
      </c>
      <c r="G13" s="18" t="str">
        <f>IF(E13=0,0,+IF((F13-E13)&gt;90,"excede los dias","Dentro del Limite"))</f>
        <v>Dentro del Limite</v>
      </c>
      <c r="H13" s="44" t="s">
        <v>193</v>
      </c>
      <c r="I13" s="108">
        <v>0</v>
      </c>
      <c r="J13" s="39"/>
      <c r="K13" s="19"/>
      <c r="L13" s="20"/>
    </row>
    <row r="14" spans="1:13" ht="21" customHeight="1" x14ac:dyDescent="0.2">
      <c r="A14" s="56" t="s">
        <v>203</v>
      </c>
      <c r="B14" s="57"/>
      <c r="C14" s="57"/>
      <c r="D14" s="57"/>
      <c r="E14" s="57"/>
      <c r="F14" s="58"/>
      <c r="G14" s="61" t="s">
        <v>205</v>
      </c>
      <c r="H14" s="61"/>
      <c r="I14" s="61"/>
      <c r="J14" s="61"/>
      <c r="K14" s="61"/>
      <c r="L14" s="61"/>
    </row>
    <row r="15" spans="1:13" ht="21" customHeight="1" x14ac:dyDescent="0.2">
      <c r="A15" s="56" t="s">
        <v>204</v>
      </c>
      <c r="B15" s="57"/>
      <c r="C15" s="57"/>
      <c r="D15" s="57"/>
      <c r="E15" s="57"/>
      <c r="F15" s="58"/>
      <c r="G15" s="61" t="s">
        <v>206</v>
      </c>
      <c r="H15" s="61"/>
      <c r="I15" s="61"/>
      <c r="J15" s="61"/>
      <c r="K15" s="61"/>
      <c r="L15" s="61"/>
    </row>
    <row r="16" spans="1:13" ht="43.5" customHeight="1" x14ac:dyDescent="0.2">
      <c r="A16" s="59" t="s">
        <v>76</v>
      </c>
      <c r="B16" s="60"/>
      <c r="C16" s="60"/>
      <c r="D16" s="60"/>
      <c r="E16" s="60"/>
      <c r="F16" s="60"/>
      <c r="G16" s="62" t="s">
        <v>76</v>
      </c>
      <c r="H16" s="62"/>
      <c r="I16" s="62"/>
      <c r="J16" s="62"/>
      <c r="K16" s="62"/>
      <c r="L16" s="62"/>
    </row>
    <row r="17" spans="1:12" ht="61.5" customHeight="1" x14ac:dyDescent="0.2">
      <c r="A17" s="52"/>
      <c r="B17" s="53"/>
      <c r="C17" s="53"/>
      <c r="D17" s="53"/>
      <c r="E17" s="53"/>
      <c r="F17" s="53"/>
      <c r="G17" s="53"/>
      <c r="H17" s="53"/>
      <c r="I17" s="51"/>
      <c r="J17" s="54" t="s">
        <v>49</v>
      </c>
      <c r="K17" s="54"/>
      <c r="L17" s="55"/>
    </row>
    <row r="18" spans="1:12" x14ac:dyDescent="0.2">
      <c r="A18" s="22"/>
      <c r="B18" s="22"/>
      <c r="C18" s="22"/>
      <c r="I18" s="107">
        <f>AVERAGE(I6:I13)</f>
        <v>0</v>
      </c>
    </row>
    <row r="19" spans="1:12" x14ac:dyDescent="0.2">
      <c r="A19" s="22"/>
      <c r="B19" s="22"/>
      <c r="C19" s="22"/>
    </row>
    <row r="20" spans="1:12" x14ac:dyDescent="0.2">
      <c r="A20" s="22"/>
      <c r="B20" s="22"/>
      <c r="C20" s="22"/>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0">
    <mergeCell ref="A17:H17"/>
    <mergeCell ref="J17:L17"/>
    <mergeCell ref="D11:D12"/>
    <mergeCell ref="J11:J12"/>
    <mergeCell ref="A15:F15"/>
    <mergeCell ref="G15:L15"/>
    <mergeCell ref="A16:F16"/>
    <mergeCell ref="G16:L16"/>
    <mergeCell ref="K11:K12"/>
    <mergeCell ref="L11:L12"/>
    <mergeCell ref="A14:F14"/>
    <mergeCell ref="G14:L14"/>
    <mergeCell ref="A1:C4"/>
    <mergeCell ref="D1:K2"/>
    <mergeCell ref="D3:K4"/>
    <mergeCell ref="F5:G5"/>
    <mergeCell ref="A6:A7"/>
    <mergeCell ref="B6:B7"/>
    <mergeCell ref="C6:C7"/>
    <mergeCell ref="D6:D7"/>
  </mergeCells>
  <conditionalFormatting sqref="E8:F8">
    <cfRule type="timePeriod" dxfId="14" priority="2" timePeriod="lastMonth">
      <formula>AND(MONTH(E8)=MONTH(EDATE(TODAY(),0-1)),YEAR(E8)=YEAR(EDATE(TODAY(),0-1)))</formula>
    </cfRule>
  </conditionalFormatting>
  <conditionalFormatting sqref="E10:F12">
    <cfRule type="timePeriod" dxfId="13" priority="1" timePeriod="lastMonth">
      <formula>AND(MONTH(E10)=MONTH(EDATE(TODAY(),0-1)),YEAR(E10)=YEAR(EDATE(TODAY(),0-1)))</formula>
    </cfRule>
  </conditionalFormatting>
  <conditionalFormatting sqref="G6:G13">
    <cfRule type="containsText" dxfId="12" priority="3" operator="containsText" text="excede los dias">
      <formula>NOT(ISERROR(SEARCH("excede los dias",G6)))</formula>
    </cfRule>
    <cfRule type="containsText" dxfId="11" priority="4" operator="containsText" text="Dentro del Limite">
      <formula>NOT(ISERROR(SEARCH("Dentro del Limite",G6)))</formula>
    </cfRule>
  </conditionalFormatting>
  <conditionalFormatting sqref="L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L8:L11 L13">
    <cfRule type="iconSet" priority="149">
      <iconSet iconSet="3Arrows">
        <cfvo type="percent" val="0"/>
        <cfvo type="percent" val="60"/>
        <cfvo type="percent" val="80"/>
      </iconSet>
    </cfRule>
    <cfRule type="iconSet" priority="150">
      <iconSet iconSet="3Arrows">
        <cfvo type="percent" val="0"/>
        <cfvo type="percent" val="60"/>
        <cfvo type="percent" val="80"/>
      </iconSet>
    </cfRule>
  </conditionalFormatting>
  <dataValidations count="2">
    <dataValidation type="list" allowBlank="1" showInputMessage="1" showErrorMessage="1" sqref="B6 B8:B13" xr:uid="{F83E0A58-23C5-4944-B4FA-C4C665BDE14B}">
      <formula1>DIMENSIONES</formula1>
    </dataValidation>
    <dataValidation type="list" allowBlank="1" showInputMessage="1" showErrorMessage="1" sqref="K6 K13 K8:K11" xr:uid="{C30F1059-C9CF-451A-81A2-FC722B3EBD9D}">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BC70308-61E0-4C14-AB94-0D234537C89C}">
          <x14:formula1>
            <xm:f>Hoja1!$A$2:$A$26</xm:f>
          </x14:formula1>
          <xm:sqref>A6 A8:A13</xm:sqref>
        </x14:dataValidation>
        <x14:dataValidation type="list" allowBlank="1" showInputMessage="1" showErrorMessage="1" xr:uid="{9DEA601F-C9A7-485A-A93A-90AF3BF63F59}">
          <x14:formula1>
            <xm:f>Hoja1!$B$11:$B$29</xm:f>
          </x14:formula1>
          <xm:sqref>C6 C8:C13</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CD000-777A-4E9B-BC96-87DD48283A42}">
  <dimension ref="A1:M40"/>
  <sheetViews>
    <sheetView zoomScaleNormal="100" workbookViewId="0">
      <selection activeCell="I19" sqref="I1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63.75" x14ac:dyDescent="0.2">
      <c r="A6" s="66" t="s">
        <v>35</v>
      </c>
      <c r="B6" s="66" t="s">
        <v>18</v>
      </c>
      <c r="C6" s="66" t="s">
        <v>28</v>
      </c>
      <c r="D6" s="63" t="s">
        <v>182</v>
      </c>
      <c r="E6" s="17">
        <v>45658</v>
      </c>
      <c r="F6" s="17">
        <v>45746</v>
      </c>
      <c r="G6" s="18" t="str">
        <f>IF(E6=0,0,+IF((F6-E6)&gt;90,"excede los dias","Dentro del Limite"))</f>
        <v>Dentro del Limite</v>
      </c>
      <c r="H6" s="44" t="s">
        <v>305</v>
      </c>
      <c r="I6" s="108">
        <v>0.25</v>
      </c>
      <c r="J6" s="39"/>
      <c r="K6" s="39"/>
      <c r="L6" s="39"/>
    </row>
    <row r="7" spans="1:13" ht="63.75" x14ac:dyDescent="0.2">
      <c r="A7" s="67"/>
      <c r="B7" s="67"/>
      <c r="C7" s="67"/>
      <c r="D7" s="64"/>
      <c r="E7" s="17">
        <v>45748</v>
      </c>
      <c r="F7" s="17">
        <v>45838</v>
      </c>
      <c r="G7" s="18" t="str">
        <f t="shared" ref="G7:G12" si="0">IF(E7=0,0,+IF((F7-E7)&gt;90,"excede los dias","Dentro del Limite"))</f>
        <v>Dentro del Limite</v>
      </c>
      <c r="H7" s="44" t="s">
        <v>306</v>
      </c>
      <c r="I7" s="108">
        <v>0</v>
      </c>
      <c r="J7" s="39"/>
      <c r="K7" s="39"/>
      <c r="L7" s="39"/>
    </row>
    <row r="8" spans="1:13" ht="63.75" x14ac:dyDescent="0.2">
      <c r="A8" s="67"/>
      <c r="B8" s="67"/>
      <c r="C8" s="67"/>
      <c r="D8" s="64"/>
      <c r="E8" s="17">
        <v>45840</v>
      </c>
      <c r="F8" s="17">
        <v>45930</v>
      </c>
      <c r="G8" s="18" t="str">
        <f t="shared" si="0"/>
        <v>Dentro del Limite</v>
      </c>
      <c r="H8" s="44" t="s">
        <v>307</v>
      </c>
      <c r="I8" s="108">
        <v>0</v>
      </c>
      <c r="J8" s="39"/>
      <c r="K8" s="39"/>
      <c r="L8" s="39"/>
    </row>
    <row r="9" spans="1:13" ht="63.75" x14ac:dyDescent="0.2">
      <c r="A9" s="68"/>
      <c r="B9" s="68"/>
      <c r="C9" s="68"/>
      <c r="D9" s="65"/>
      <c r="E9" s="17">
        <v>45931</v>
      </c>
      <c r="F9" s="17">
        <v>46021</v>
      </c>
      <c r="G9" s="18" t="str">
        <f t="shared" si="0"/>
        <v>Dentro del Limite</v>
      </c>
      <c r="H9" s="44" t="s">
        <v>308</v>
      </c>
      <c r="I9" s="108">
        <v>0</v>
      </c>
      <c r="J9" s="39"/>
      <c r="K9" s="39"/>
      <c r="L9" s="39"/>
    </row>
    <row r="10" spans="1:13" ht="63.75" x14ac:dyDescent="0.2">
      <c r="A10" s="66" t="s">
        <v>35</v>
      </c>
      <c r="B10" s="66" t="s">
        <v>18</v>
      </c>
      <c r="C10" s="66" t="s">
        <v>28</v>
      </c>
      <c r="D10" s="63" t="s">
        <v>183</v>
      </c>
      <c r="E10" s="17">
        <v>45658</v>
      </c>
      <c r="F10" s="17">
        <v>45746</v>
      </c>
      <c r="G10" s="18" t="str">
        <f t="shared" si="0"/>
        <v>Dentro del Limite</v>
      </c>
      <c r="H10" s="44" t="s">
        <v>312</v>
      </c>
      <c r="I10" s="108">
        <v>0.25</v>
      </c>
      <c r="J10" s="39"/>
      <c r="K10" s="39"/>
      <c r="L10" s="39"/>
    </row>
    <row r="11" spans="1:13" ht="63.75" x14ac:dyDescent="0.2">
      <c r="A11" s="67"/>
      <c r="B11" s="67"/>
      <c r="C11" s="67"/>
      <c r="D11" s="64"/>
      <c r="E11" s="17">
        <v>45748</v>
      </c>
      <c r="F11" s="17">
        <v>45838</v>
      </c>
      <c r="G11" s="18" t="str">
        <f t="shared" si="0"/>
        <v>Dentro del Limite</v>
      </c>
      <c r="H11" s="44" t="s">
        <v>309</v>
      </c>
      <c r="I11" s="108">
        <v>0</v>
      </c>
      <c r="J11" s="39"/>
      <c r="K11" s="39"/>
      <c r="L11" s="39"/>
    </row>
    <row r="12" spans="1:13" ht="63.75" x14ac:dyDescent="0.2">
      <c r="A12" s="67"/>
      <c r="B12" s="67"/>
      <c r="C12" s="67"/>
      <c r="D12" s="64"/>
      <c r="E12" s="17">
        <v>45840</v>
      </c>
      <c r="F12" s="17">
        <v>45930</v>
      </c>
      <c r="G12" s="18" t="str">
        <f t="shared" si="0"/>
        <v>Dentro del Limite</v>
      </c>
      <c r="H12" s="44" t="s">
        <v>310</v>
      </c>
      <c r="I12" s="108">
        <v>0</v>
      </c>
      <c r="J12" s="39"/>
      <c r="K12" s="39"/>
      <c r="L12" s="39"/>
    </row>
    <row r="13" spans="1:13" ht="63.75" x14ac:dyDescent="0.2">
      <c r="A13" s="68"/>
      <c r="B13" s="68"/>
      <c r="C13" s="68"/>
      <c r="D13" s="65"/>
      <c r="E13" s="17">
        <v>45931</v>
      </c>
      <c r="F13" s="17">
        <v>46021</v>
      </c>
      <c r="G13" s="18" t="str">
        <f>IF(E13=0,0,+IF((F13-E13)&gt;90,"excede los dias","Dentro del Limite"))</f>
        <v>Dentro del Limite</v>
      </c>
      <c r="H13" s="44" t="s">
        <v>311</v>
      </c>
      <c r="I13" s="108">
        <v>0</v>
      </c>
      <c r="J13" s="39"/>
      <c r="K13" s="39"/>
      <c r="L13" s="39"/>
    </row>
    <row r="14" spans="1:13" ht="21" customHeight="1" x14ac:dyDescent="0.2">
      <c r="A14" s="56" t="s">
        <v>203</v>
      </c>
      <c r="B14" s="57"/>
      <c r="C14" s="57"/>
      <c r="D14" s="57"/>
      <c r="E14" s="57"/>
      <c r="F14" s="58"/>
      <c r="G14" s="61" t="s">
        <v>205</v>
      </c>
      <c r="H14" s="61"/>
      <c r="I14" s="61"/>
      <c r="J14" s="61"/>
      <c r="K14" s="61"/>
      <c r="L14" s="61"/>
    </row>
    <row r="15" spans="1:13" ht="21" customHeight="1" x14ac:dyDescent="0.2">
      <c r="A15" s="56" t="s">
        <v>204</v>
      </c>
      <c r="B15" s="57"/>
      <c r="C15" s="57"/>
      <c r="D15" s="57"/>
      <c r="E15" s="57"/>
      <c r="F15" s="58"/>
      <c r="G15" s="61" t="s">
        <v>206</v>
      </c>
      <c r="H15" s="61"/>
      <c r="I15" s="61"/>
      <c r="J15" s="61"/>
      <c r="K15" s="61"/>
      <c r="L15" s="61"/>
    </row>
    <row r="16" spans="1:13" ht="43.5" customHeight="1" x14ac:dyDescent="0.2">
      <c r="A16" s="59" t="s">
        <v>76</v>
      </c>
      <c r="B16" s="60"/>
      <c r="C16" s="60"/>
      <c r="D16" s="60"/>
      <c r="E16" s="60"/>
      <c r="F16" s="60"/>
      <c r="G16" s="62" t="s">
        <v>76</v>
      </c>
      <c r="H16" s="62"/>
      <c r="I16" s="62"/>
      <c r="J16" s="62"/>
      <c r="K16" s="62"/>
      <c r="L16" s="62"/>
    </row>
    <row r="17" spans="1:12" ht="61.5" customHeight="1" x14ac:dyDescent="0.2">
      <c r="A17" s="52"/>
      <c r="B17" s="53"/>
      <c r="C17" s="53"/>
      <c r="D17" s="53"/>
      <c r="E17" s="53"/>
      <c r="F17" s="53"/>
      <c r="G17" s="53"/>
      <c r="H17" s="53"/>
      <c r="I17" s="51"/>
      <c r="J17" s="54" t="s">
        <v>49</v>
      </c>
      <c r="K17" s="54"/>
      <c r="L17" s="55"/>
    </row>
    <row r="18" spans="1:12" x14ac:dyDescent="0.2">
      <c r="A18" s="22"/>
      <c r="B18" s="22"/>
      <c r="C18" s="22"/>
      <c r="I18" s="107">
        <f>AVERAGE(I6:I13)</f>
        <v>6.25E-2</v>
      </c>
    </row>
    <row r="19" spans="1:12" x14ac:dyDescent="0.2">
      <c r="A19" s="22"/>
      <c r="B19" s="22"/>
      <c r="C19" s="22"/>
    </row>
    <row r="20" spans="1:12" x14ac:dyDescent="0.2">
      <c r="A20" s="22"/>
      <c r="B20" s="22"/>
      <c r="C20" s="22"/>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0">
    <mergeCell ref="A17:H17"/>
    <mergeCell ref="J17:L17"/>
    <mergeCell ref="D10:D13"/>
    <mergeCell ref="C10:C13"/>
    <mergeCell ref="B10:B13"/>
    <mergeCell ref="A10:A13"/>
    <mergeCell ref="A14:F14"/>
    <mergeCell ref="G14:L14"/>
    <mergeCell ref="A15:F15"/>
    <mergeCell ref="G15:L15"/>
    <mergeCell ref="A16:F16"/>
    <mergeCell ref="G16:L16"/>
    <mergeCell ref="A1:C4"/>
    <mergeCell ref="D1:K2"/>
    <mergeCell ref="D3:K4"/>
    <mergeCell ref="F5:G5"/>
    <mergeCell ref="A6:A9"/>
    <mergeCell ref="B6:B9"/>
    <mergeCell ref="C6:C9"/>
    <mergeCell ref="D6:D9"/>
  </mergeCells>
  <conditionalFormatting sqref="G6:G13">
    <cfRule type="containsText" dxfId="10" priority="1" operator="containsText" text="excede los dias">
      <formula>NOT(ISERROR(SEARCH("excede los dias",G6)))</formula>
    </cfRule>
    <cfRule type="containsText" dxfId="9" priority="2" operator="containsText" text="Dentro del Limite">
      <formula>NOT(ISERROR(SEARCH("Dentro del Limite",G6)))</formula>
    </cfRule>
  </conditionalFormatting>
  <dataValidations count="1">
    <dataValidation type="list" allowBlank="1" showInputMessage="1" showErrorMessage="1" sqref="B6 B10" xr:uid="{2C3F701C-6377-40AD-809F-11D62C436396}">
      <formula1>DIMENSIONES</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AD0FC2D-A1DA-4BED-BC2F-D0C17E50354D}">
          <x14:formula1>
            <xm:f>Hoja1!$B$11:$B$29</xm:f>
          </x14:formula1>
          <xm:sqref>C6 C10</xm:sqref>
        </x14:dataValidation>
        <x14:dataValidation type="list" allowBlank="1" showInputMessage="1" showErrorMessage="1" xr:uid="{4712EDC4-79EF-4A22-82D6-9573465B530B}">
          <x14:formula1>
            <xm:f>Hoja1!$A$2:$A$26</xm:f>
          </x14:formula1>
          <xm:sqref>A6 A10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6423A-5E1E-4489-959E-4D5824A8D870}">
  <dimension ref="A1:M46"/>
  <sheetViews>
    <sheetView topLeftCell="D11" zoomScaleNormal="100" workbookViewId="0">
      <selection activeCell="I33" sqref="I3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38.25" x14ac:dyDescent="0.2">
      <c r="A6" s="66" t="s">
        <v>35</v>
      </c>
      <c r="B6" s="66" t="s">
        <v>20</v>
      </c>
      <c r="C6" s="66" t="s">
        <v>29</v>
      </c>
      <c r="D6" s="63" t="s">
        <v>196</v>
      </c>
      <c r="E6" s="17">
        <v>45658</v>
      </c>
      <c r="F6" s="17">
        <v>45746</v>
      </c>
      <c r="G6" s="18" t="str">
        <f>IF(E6=0,0,+IF((F6-E6)&gt;90,"excede los dias","Dentro del Limite"))</f>
        <v>Dentro del Limite</v>
      </c>
      <c r="H6" s="44" t="s">
        <v>313</v>
      </c>
      <c r="I6" s="108">
        <v>0.25</v>
      </c>
      <c r="J6" s="94"/>
      <c r="K6" s="96"/>
      <c r="L6" s="98"/>
    </row>
    <row r="7" spans="1:13" ht="38.25" x14ac:dyDescent="0.2">
      <c r="A7" s="67"/>
      <c r="B7" s="67"/>
      <c r="C7" s="67"/>
      <c r="D7" s="64"/>
      <c r="E7" s="17">
        <v>45748</v>
      </c>
      <c r="F7" s="17">
        <v>45838</v>
      </c>
      <c r="G7" s="18" t="str">
        <f t="shared" ref="G7:G18" si="0">IF(E7=0,0,+IF((F7-E7)&gt;90,"excede los dias","Dentro del Limite"))</f>
        <v>Dentro del Limite</v>
      </c>
      <c r="H7" s="44" t="s">
        <v>314</v>
      </c>
      <c r="I7" s="108">
        <v>0</v>
      </c>
      <c r="J7" s="100"/>
      <c r="K7" s="101"/>
      <c r="L7" s="102"/>
    </row>
    <row r="8" spans="1:13" ht="38.25" x14ac:dyDescent="0.2">
      <c r="A8" s="67"/>
      <c r="B8" s="67"/>
      <c r="C8" s="67"/>
      <c r="D8" s="64"/>
      <c r="E8" s="17">
        <v>45840</v>
      </c>
      <c r="F8" s="17">
        <v>45930</v>
      </c>
      <c r="G8" s="18" t="str">
        <f t="shared" si="0"/>
        <v>Dentro del Limite</v>
      </c>
      <c r="H8" s="44" t="s">
        <v>315</v>
      </c>
      <c r="I8" s="108">
        <v>0</v>
      </c>
      <c r="J8" s="100"/>
      <c r="K8" s="101"/>
      <c r="L8" s="102"/>
    </row>
    <row r="9" spans="1:13" ht="38.25" x14ac:dyDescent="0.2">
      <c r="A9" s="68"/>
      <c r="B9" s="68"/>
      <c r="C9" s="68"/>
      <c r="D9" s="65"/>
      <c r="E9" s="17">
        <v>45931</v>
      </c>
      <c r="F9" s="17">
        <v>46021</v>
      </c>
      <c r="G9" s="18" t="str">
        <f t="shared" si="0"/>
        <v>Dentro del Limite</v>
      </c>
      <c r="H9" s="44" t="s">
        <v>316</v>
      </c>
      <c r="I9" s="108">
        <v>0</v>
      </c>
      <c r="J9" s="95"/>
      <c r="K9" s="97"/>
      <c r="L9" s="99"/>
    </row>
    <row r="10" spans="1:13" ht="38.25" x14ac:dyDescent="0.2">
      <c r="A10" s="66" t="s">
        <v>35</v>
      </c>
      <c r="B10" s="66" t="s">
        <v>20</v>
      </c>
      <c r="C10" s="66" t="s">
        <v>29</v>
      </c>
      <c r="D10" s="63" t="s">
        <v>197</v>
      </c>
      <c r="E10" s="17">
        <v>45748</v>
      </c>
      <c r="F10" s="17">
        <v>45838</v>
      </c>
      <c r="G10" s="18" t="str">
        <f t="shared" si="0"/>
        <v>Dentro del Limite</v>
      </c>
      <c r="H10" s="44" t="s">
        <v>317</v>
      </c>
      <c r="I10" s="108">
        <v>0.5</v>
      </c>
      <c r="J10" s="94"/>
      <c r="K10" s="96"/>
      <c r="L10" s="98"/>
    </row>
    <row r="11" spans="1:13" ht="38.25" x14ac:dyDescent="0.2">
      <c r="A11" s="68"/>
      <c r="B11" s="68"/>
      <c r="C11" s="68"/>
      <c r="D11" s="65"/>
      <c r="E11" s="17">
        <v>45931</v>
      </c>
      <c r="F11" s="17">
        <v>46021</v>
      </c>
      <c r="G11" s="18" t="str">
        <f t="shared" si="0"/>
        <v>Dentro del Limite</v>
      </c>
      <c r="H11" s="44" t="s">
        <v>317</v>
      </c>
      <c r="I11" s="108">
        <v>0</v>
      </c>
      <c r="J11" s="95"/>
      <c r="K11" s="97"/>
      <c r="L11" s="99"/>
    </row>
    <row r="12" spans="1:13" ht="27" customHeight="1" x14ac:dyDescent="0.2">
      <c r="A12" s="66" t="s">
        <v>35</v>
      </c>
      <c r="B12" s="66" t="s">
        <v>20</v>
      </c>
      <c r="C12" s="66" t="s">
        <v>29</v>
      </c>
      <c r="D12" s="63" t="s">
        <v>199</v>
      </c>
      <c r="E12" s="17">
        <v>45748</v>
      </c>
      <c r="F12" s="17">
        <v>45838</v>
      </c>
      <c r="G12" s="18" t="str">
        <f t="shared" si="0"/>
        <v>Dentro del Limite</v>
      </c>
      <c r="H12" s="44" t="s">
        <v>319</v>
      </c>
      <c r="I12" s="108">
        <v>0</v>
      </c>
      <c r="J12" s="94"/>
      <c r="K12" s="96"/>
      <c r="L12" s="98"/>
    </row>
    <row r="13" spans="1:13" ht="27" customHeight="1" x14ac:dyDescent="0.2">
      <c r="A13" s="68"/>
      <c r="B13" s="68"/>
      <c r="C13" s="68"/>
      <c r="D13" s="65"/>
      <c r="E13" s="17">
        <v>45840</v>
      </c>
      <c r="F13" s="17">
        <v>45930</v>
      </c>
      <c r="G13" s="18" t="str">
        <f t="shared" si="0"/>
        <v>Dentro del Limite</v>
      </c>
      <c r="H13" s="44" t="s">
        <v>318</v>
      </c>
      <c r="I13" s="108">
        <v>0</v>
      </c>
      <c r="J13" s="95"/>
      <c r="K13" s="97"/>
      <c r="L13" s="99"/>
    </row>
    <row r="14" spans="1:13" ht="29.25" customHeight="1" x14ac:dyDescent="0.2">
      <c r="A14" s="66" t="s">
        <v>35</v>
      </c>
      <c r="B14" s="66" t="s">
        <v>20</v>
      </c>
      <c r="C14" s="66" t="s">
        <v>29</v>
      </c>
      <c r="D14" s="63" t="s">
        <v>200</v>
      </c>
      <c r="E14" s="17">
        <v>45658</v>
      </c>
      <c r="F14" s="17">
        <v>45746</v>
      </c>
      <c r="G14" s="18" t="str">
        <f t="shared" si="0"/>
        <v>Dentro del Limite</v>
      </c>
      <c r="H14" s="44" t="s">
        <v>320</v>
      </c>
      <c r="I14" s="108">
        <v>0.25</v>
      </c>
      <c r="J14" s="94"/>
      <c r="K14" s="96"/>
      <c r="L14" s="98"/>
    </row>
    <row r="15" spans="1:13" ht="25.5" x14ac:dyDescent="0.2">
      <c r="A15" s="67"/>
      <c r="B15" s="67"/>
      <c r="C15" s="67"/>
      <c r="D15" s="64"/>
      <c r="E15" s="17">
        <v>45748</v>
      </c>
      <c r="F15" s="17">
        <v>45838</v>
      </c>
      <c r="G15" s="18" t="str">
        <f t="shared" si="0"/>
        <v>Dentro del Limite</v>
      </c>
      <c r="H15" s="44" t="s">
        <v>321</v>
      </c>
      <c r="I15" s="108">
        <v>0</v>
      </c>
      <c r="J15" s="100"/>
      <c r="K15" s="101"/>
      <c r="L15" s="102"/>
    </row>
    <row r="16" spans="1:13" ht="25.5" x14ac:dyDescent="0.2">
      <c r="A16" s="67"/>
      <c r="B16" s="67"/>
      <c r="C16" s="67"/>
      <c r="D16" s="64"/>
      <c r="E16" s="17">
        <v>45840</v>
      </c>
      <c r="F16" s="17">
        <v>45930</v>
      </c>
      <c r="G16" s="18" t="str">
        <f t="shared" si="0"/>
        <v>Dentro del Limite</v>
      </c>
      <c r="H16" s="44" t="s">
        <v>321</v>
      </c>
      <c r="I16" s="108">
        <v>0</v>
      </c>
      <c r="J16" s="100"/>
      <c r="K16" s="101"/>
      <c r="L16" s="102"/>
    </row>
    <row r="17" spans="1:12" ht="25.5" x14ac:dyDescent="0.2">
      <c r="A17" s="68"/>
      <c r="B17" s="68"/>
      <c r="C17" s="68"/>
      <c r="D17" s="65"/>
      <c r="E17" s="17">
        <v>45931</v>
      </c>
      <c r="F17" s="17">
        <v>46021</v>
      </c>
      <c r="G17" s="18" t="str">
        <f t="shared" si="0"/>
        <v>Dentro del Limite</v>
      </c>
      <c r="H17" s="44" t="s">
        <v>321</v>
      </c>
      <c r="I17" s="108">
        <v>0</v>
      </c>
      <c r="J17" s="95"/>
      <c r="K17" s="97"/>
      <c r="L17" s="99"/>
    </row>
    <row r="18" spans="1:12" ht="29.25" customHeight="1" x14ac:dyDescent="0.2">
      <c r="A18" s="66" t="s">
        <v>35</v>
      </c>
      <c r="B18" s="66" t="s">
        <v>20</v>
      </c>
      <c r="C18" s="66" t="s">
        <v>29</v>
      </c>
      <c r="D18" s="63" t="s">
        <v>198</v>
      </c>
      <c r="E18" s="17">
        <v>45748</v>
      </c>
      <c r="F18" s="17">
        <v>45838</v>
      </c>
      <c r="G18" s="18" t="str">
        <f t="shared" si="0"/>
        <v>Dentro del Limite</v>
      </c>
      <c r="H18" s="44" t="s">
        <v>319</v>
      </c>
      <c r="I18" s="108">
        <v>0</v>
      </c>
      <c r="J18" s="94"/>
      <c r="K18" s="96"/>
      <c r="L18" s="98"/>
    </row>
    <row r="19" spans="1:12" ht="19.5" customHeight="1" x14ac:dyDescent="0.2">
      <c r="A19" s="68"/>
      <c r="B19" s="68"/>
      <c r="C19" s="68"/>
      <c r="D19" s="65"/>
      <c r="E19" s="17">
        <v>45840</v>
      </c>
      <c r="F19" s="17">
        <v>45930</v>
      </c>
      <c r="G19" s="18" t="str">
        <f>IF(E19=0,0,+IF((F19-E19)&gt;90,"excede los dias","Dentro del Limite"))</f>
        <v>Dentro del Limite</v>
      </c>
      <c r="H19" s="44" t="s">
        <v>318</v>
      </c>
      <c r="I19" s="108">
        <v>0</v>
      </c>
      <c r="J19" s="95"/>
      <c r="K19" s="97"/>
      <c r="L19" s="99"/>
    </row>
    <row r="20" spans="1:12" ht="21" customHeight="1" x14ac:dyDescent="0.2">
      <c r="A20" s="56" t="s">
        <v>203</v>
      </c>
      <c r="B20" s="57"/>
      <c r="C20" s="57"/>
      <c r="D20" s="57"/>
      <c r="E20" s="57"/>
      <c r="F20" s="58"/>
      <c r="G20" s="61" t="s">
        <v>205</v>
      </c>
      <c r="H20" s="61"/>
      <c r="I20" s="61"/>
      <c r="J20" s="61"/>
      <c r="K20" s="61"/>
      <c r="L20" s="61"/>
    </row>
    <row r="21" spans="1:12" ht="21" customHeight="1" x14ac:dyDescent="0.2">
      <c r="A21" s="56" t="s">
        <v>204</v>
      </c>
      <c r="B21" s="57"/>
      <c r="C21" s="57"/>
      <c r="D21" s="57"/>
      <c r="E21" s="57"/>
      <c r="F21" s="58"/>
      <c r="G21" s="61" t="s">
        <v>206</v>
      </c>
      <c r="H21" s="61"/>
      <c r="I21" s="61"/>
      <c r="J21" s="61"/>
      <c r="K21" s="61"/>
      <c r="L21" s="61"/>
    </row>
    <row r="22" spans="1:12" ht="43.5" customHeight="1" x14ac:dyDescent="0.2">
      <c r="A22" s="59" t="s">
        <v>76</v>
      </c>
      <c r="B22" s="60"/>
      <c r="C22" s="60"/>
      <c r="D22" s="60"/>
      <c r="E22" s="60"/>
      <c r="F22" s="60"/>
      <c r="G22" s="62" t="s">
        <v>76</v>
      </c>
      <c r="H22" s="62"/>
      <c r="I22" s="62"/>
      <c r="J22" s="62"/>
      <c r="K22" s="62"/>
      <c r="L22" s="62"/>
    </row>
    <row r="23" spans="1:12" ht="61.5" customHeight="1" x14ac:dyDescent="0.2">
      <c r="A23" s="52"/>
      <c r="B23" s="53"/>
      <c r="C23" s="53"/>
      <c r="D23" s="53"/>
      <c r="E23" s="53"/>
      <c r="F23" s="53"/>
      <c r="G23" s="53"/>
      <c r="H23" s="53"/>
      <c r="I23" s="51"/>
      <c r="J23" s="54" t="s">
        <v>49</v>
      </c>
      <c r="K23" s="54"/>
      <c r="L23" s="55"/>
    </row>
    <row r="24" spans="1:12" x14ac:dyDescent="0.2">
      <c r="A24" s="22"/>
      <c r="B24" s="22"/>
      <c r="C24" s="22"/>
      <c r="I24" s="107">
        <f>AVERAGE(I6:I19)</f>
        <v>7.1428571428571425E-2</v>
      </c>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row>
    <row r="42" spans="1:3" x14ac:dyDescent="0.2">
      <c r="A42" s="22"/>
    </row>
    <row r="43" spans="1:3" x14ac:dyDescent="0.2">
      <c r="A43" s="22"/>
    </row>
    <row r="44" spans="1:3" x14ac:dyDescent="0.2">
      <c r="A44" s="22"/>
    </row>
    <row r="45" spans="1:3" x14ac:dyDescent="0.2">
      <c r="A45" s="22"/>
    </row>
    <row r="46" spans="1:3" x14ac:dyDescent="0.2">
      <c r="A46" s="22"/>
    </row>
  </sheetData>
  <mergeCells count="47">
    <mergeCell ref="L6:L9"/>
    <mergeCell ref="K10:K11"/>
    <mergeCell ref="L10:L11"/>
    <mergeCell ref="K12:K13"/>
    <mergeCell ref="L12:L13"/>
    <mergeCell ref="J10:J11"/>
    <mergeCell ref="J12:J13"/>
    <mergeCell ref="J14:J17"/>
    <mergeCell ref="K18:K19"/>
    <mergeCell ref="L18:L19"/>
    <mergeCell ref="J18:J19"/>
    <mergeCell ref="K14:K17"/>
    <mergeCell ref="L14:L17"/>
    <mergeCell ref="D14:D17"/>
    <mergeCell ref="A14:A17"/>
    <mergeCell ref="A23:H23"/>
    <mergeCell ref="D12:D13"/>
    <mergeCell ref="C12:C13"/>
    <mergeCell ref="B12:B13"/>
    <mergeCell ref="B14:B17"/>
    <mergeCell ref="C14:C17"/>
    <mergeCell ref="J23:L23"/>
    <mergeCell ref="D10:D11"/>
    <mergeCell ref="C10:C11"/>
    <mergeCell ref="B10:B11"/>
    <mergeCell ref="A10:A11"/>
    <mergeCell ref="D18:D19"/>
    <mergeCell ref="C18:C19"/>
    <mergeCell ref="B18:B19"/>
    <mergeCell ref="A20:F20"/>
    <mergeCell ref="G20:L20"/>
    <mergeCell ref="A21:F21"/>
    <mergeCell ref="G21:L21"/>
    <mergeCell ref="A22:F22"/>
    <mergeCell ref="G22:L22"/>
    <mergeCell ref="A18:A19"/>
    <mergeCell ref="A12:A13"/>
    <mergeCell ref="A1:C4"/>
    <mergeCell ref="D1:K2"/>
    <mergeCell ref="D3:K4"/>
    <mergeCell ref="F5:G5"/>
    <mergeCell ref="A6:A9"/>
    <mergeCell ref="B6:B9"/>
    <mergeCell ref="C6:C9"/>
    <mergeCell ref="D6:D9"/>
    <mergeCell ref="J6:J9"/>
    <mergeCell ref="K6:K9"/>
  </mergeCells>
  <conditionalFormatting sqref="E7:F7">
    <cfRule type="timePeriod" dxfId="8" priority="4" timePeriod="lastMonth">
      <formula>AND(MONTH(E7)=MONTH(EDATE(TODAY(),0-1)),YEAR(E7)=YEAR(EDATE(TODAY(),0-1)))</formula>
    </cfRule>
  </conditionalFormatting>
  <conditionalFormatting sqref="E12:F12">
    <cfRule type="timePeriod" dxfId="7" priority="2" timePeriod="lastMonth">
      <formula>AND(MONTH(E12)=MONTH(EDATE(TODAY(),0-1)),YEAR(E12)=YEAR(EDATE(TODAY(),0-1)))</formula>
    </cfRule>
  </conditionalFormatting>
  <conditionalFormatting sqref="E15:F15">
    <cfRule type="timePeriod" dxfId="6" priority="1" timePeriod="lastMonth">
      <formula>AND(MONTH(E15)=MONTH(EDATE(TODAY(),0-1)),YEAR(E15)=YEAR(EDATE(TODAY(),0-1)))</formula>
    </cfRule>
  </conditionalFormatting>
  <conditionalFormatting sqref="E18:F18">
    <cfRule type="timePeriod" dxfId="5" priority="3" timePeriod="lastMonth">
      <formula>AND(MONTH(E18)=MONTH(EDATE(TODAY(),0-1)),YEAR(E18)=YEAR(EDATE(TODAY(),0-1)))</formula>
    </cfRule>
  </conditionalFormatting>
  <conditionalFormatting sqref="G6:G19">
    <cfRule type="containsText" dxfId="4" priority="5" operator="containsText" text="excede los dias">
      <formula>NOT(ISERROR(SEARCH("excede los dias",G6)))</formula>
    </cfRule>
    <cfRule type="containsText" dxfId="3" priority="6" operator="containsText" text="Dentro del Limite">
      <formula>NOT(ISERROR(SEARCH("Dentro del Limite",G6)))</formula>
    </cfRule>
  </conditionalFormatting>
  <conditionalFormatting sqref="L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L10 L12 L14 L18">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B10 B12 B14" xr:uid="{1B919A38-CD0C-4DA3-B202-327E1B6329A1}">
      <formula1>DIMENSIONES</formula1>
    </dataValidation>
    <dataValidation type="list" allowBlank="1" showInputMessage="1" showErrorMessage="1" sqref="K6 K18 K14 K12 K10" xr:uid="{36C22EA0-BB40-470F-97A4-22E52489ED6E}">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403AB0C-CFEA-407B-B01A-1C79C0374B95}">
          <x14:formula1>
            <xm:f>Hoja1!$A$2:$A$26</xm:f>
          </x14:formula1>
          <xm:sqref>A6 A10 A12 A14</xm:sqref>
        </x14:dataValidation>
        <x14:dataValidation type="list" allowBlank="1" showInputMessage="1" showErrorMessage="1" xr:uid="{94E89D0F-BC64-4FBC-ACD3-477544DFD746}">
          <x14:formula1>
            <xm:f>Hoja1!$B$11:$B$29</xm:f>
          </x14:formula1>
          <xm:sqref>C6 C10 C12 C14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A666D-6967-4C51-BD24-C3D8E2BEC705}">
  <dimension ref="A1:M34"/>
  <sheetViews>
    <sheetView zoomScaleNormal="100" workbookViewId="0">
      <selection activeCell="L18" sqref="L1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9" width="30.140625" style="9" customWidth="1"/>
    <col min="10" max="10" width="28.7109375" style="9" customWidth="1"/>
    <col min="11" max="11" width="15.85546875" style="9" customWidth="1"/>
    <col min="12" max="12" width="36.5703125" style="9" customWidth="1"/>
    <col min="13" max="16384" width="11.42578125" style="9"/>
  </cols>
  <sheetData>
    <row r="1" spans="1:13" ht="15" customHeight="1" x14ac:dyDescent="0.2">
      <c r="A1" s="75"/>
      <c r="B1" s="76"/>
      <c r="C1" s="77"/>
      <c r="D1" s="85" t="s">
        <v>48</v>
      </c>
      <c r="E1" s="85"/>
      <c r="F1" s="85"/>
      <c r="G1" s="85"/>
      <c r="H1" s="85"/>
      <c r="I1" s="85"/>
      <c r="J1" s="85"/>
      <c r="K1" s="85"/>
      <c r="L1" s="7" t="s">
        <v>0</v>
      </c>
      <c r="M1" s="8"/>
    </row>
    <row r="2" spans="1:13" ht="15" customHeight="1" x14ac:dyDescent="0.2">
      <c r="A2" s="78"/>
      <c r="B2" s="79"/>
      <c r="C2" s="80"/>
      <c r="D2" s="85"/>
      <c r="E2" s="85"/>
      <c r="F2" s="85"/>
      <c r="G2" s="85"/>
      <c r="H2" s="85"/>
      <c r="I2" s="85"/>
      <c r="J2" s="85"/>
      <c r="K2" s="85"/>
      <c r="L2" s="10" t="s">
        <v>1</v>
      </c>
      <c r="M2" s="11"/>
    </row>
    <row r="3" spans="1:13" ht="15" customHeight="1" x14ac:dyDescent="0.2">
      <c r="A3" s="78"/>
      <c r="B3" s="79"/>
      <c r="C3" s="80"/>
      <c r="D3" s="84" t="s">
        <v>38</v>
      </c>
      <c r="E3" s="84"/>
      <c r="F3" s="84"/>
      <c r="G3" s="84"/>
      <c r="H3" s="84"/>
      <c r="I3" s="84"/>
      <c r="J3" s="84"/>
      <c r="K3" s="84"/>
      <c r="L3" s="10" t="s">
        <v>77</v>
      </c>
      <c r="M3" s="11"/>
    </row>
    <row r="4" spans="1:13" ht="23.25" customHeight="1" x14ac:dyDescent="0.2">
      <c r="A4" s="81"/>
      <c r="B4" s="82"/>
      <c r="C4" s="83"/>
      <c r="D4" s="84"/>
      <c r="E4" s="84"/>
      <c r="F4" s="84"/>
      <c r="G4" s="84"/>
      <c r="H4" s="84"/>
      <c r="I4" s="84"/>
      <c r="J4" s="84"/>
      <c r="K4" s="84"/>
      <c r="L4" s="10" t="s">
        <v>75</v>
      </c>
      <c r="M4" s="11"/>
    </row>
    <row r="5" spans="1:13" ht="63" customHeight="1" x14ac:dyDescent="0.2">
      <c r="A5" s="12" t="s">
        <v>2</v>
      </c>
      <c r="B5" s="12" t="s">
        <v>8</v>
      </c>
      <c r="C5" s="12" t="s">
        <v>3</v>
      </c>
      <c r="D5" s="13" t="s">
        <v>10</v>
      </c>
      <c r="E5" s="13" t="s">
        <v>4</v>
      </c>
      <c r="F5" s="86" t="s">
        <v>5</v>
      </c>
      <c r="G5" s="87"/>
      <c r="H5" s="13" t="s">
        <v>6</v>
      </c>
      <c r="I5" s="104" t="s">
        <v>324</v>
      </c>
      <c r="J5" s="14" t="s">
        <v>7</v>
      </c>
      <c r="K5" s="15" t="s">
        <v>9</v>
      </c>
      <c r="L5" s="16" t="s">
        <v>74</v>
      </c>
    </row>
    <row r="6" spans="1:13" ht="77.25" customHeight="1" x14ac:dyDescent="0.2">
      <c r="A6" s="66" t="s">
        <v>35</v>
      </c>
      <c r="B6" s="66" t="s">
        <v>13</v>
      </c>
      <c r="C6" s="66" t="s">
        <v>31</v>
      </c>
      <c r="D6" s="63" t="s">
        <v>201</v>
      </c>
      <c r="E6" s="17">
        <v>45748</v>
      </c>
      <c r="F6" s="17">
        <v>45838</v>
      </c>
      <c r="G6" s="18" t="str">
        <f>IF(E5=0,0,+IF((F6-E6)&gt;90,"excede los dias","Dentro del Limite"))</f>
        <v>Dentro del Limite</v>
      </c>
      <c r="H6" s="44" t="s">
        <v>202</v>
      </c>
      <c r="I6" s="108">
        <v>0.5</v>
      </c>
      <c r="J6" s="39"/>
      <c r="K6" s="46"/>
      <c r="L6" s="47"/>
    </row>
    <row r="7" spans="1:13" ht="31.5" customHeight="1" x14ac:dyDescent="0.2">
      <c r="A7" s="67"/>
      <c r="B7" s="67"/>
      <c r="C7" s="67"/>
      <c r="D7" s="64"/>
      <c r="E7" s="17">
        <v>45931</v>
      </c>
      <c r="F7" s="17">
        <v>46021</v>
      </c>
      <c r="G7" s="18" t="str">
        <f>IF(E6=0,0,+IF((F7-E7)&gt;90,"excede los dias","Dentro del Limite"))</f>
        <v>Dentro del Limite</v>
      </c>
      <c r="H7" s="44" t="s">
        <v>322</v>
      </c>
      <c r="I7" s="108">
        <v>0</v>
      </c>
      <c r="J7" s="39"/>
      <c r="K7" s="46"/>
      <c r="L7" s="47"/>
    </row>
    <row r="8" spans="1:13" ht="21" customHeight="1" x14ac:dyDescent="0.2">
      <c r="A8" s="56" t="s">
        <v>203</v>
      </c>
      <c r="B8" s="57"/>
      <c r="C8" s="57"/>
      <c r="D8" s="57"/>
      <c r="E8" s="57"/>
      <c r="F8" s="58"/>
      <c r="G8" s="61" t="s">
        <v>205</v>
      </c>
      <c r="H8" s="61"/>
      <c r="I8" s="61"/>
      <c r="J8" s="61"/>
      <c r="K8" s="61"/>
      <c r="L8" s="61"/>
    </row>
    <row r="9" spans="1:13" ht="21" customHeight="1" x14ac:dyDescent="0.2">
      <c r="A9" s="56" t="s">
        <v>204</v>
      </c>
      <c r="B9" s="57"/>
      <c r="C9" s="57"/>
      <c r="D9" s="57"/>
      <c r="E9" s="57"/>
      <c r="F9" s="58"/>
      <c r="G9" s="61" t="s">
        <v>206</v>
      </c>
      <c r="H9" s="61"/>
      <c r="I9" s="61"/>
      <c r="J9" s="61"/>
      <c r="K9" s="61"/>
      <c r="L9" s="61"/>
    </row>
    <row r="10" spans="1:13" ht="43.5" customHeight="1" x14ac:dyDescent="0.2">
      <c r="A10" s="59" t="s">
        <v>76</v>
      </c>
      <c r="B10" s="60"/>
      <c r="C10" s="60"/>
      <c r="D10" s="60"/>
      <c r="E10" s="60"/>
      <c r="F10" s="103"/>
      <c r="G10" s="62" t="s">
        <v>76</v>
      </c>
      <c r="H10" s="62"/>
      <c r="I10" s="62"/>
      <c r="J10" s="62"/>
      <c r="K10" s="62"/>
      <c r="L10" s="62"/>
    </row>
    <row r="11" spans="1:13" ht="61.5" customHeight="1" x14ac:dyDescent="0.2">
      <c r="A11" s="52"/>
      <c r="B11" s="53"/>
      <c r="C11" s="53"/>
      <c r="D11" s="53"/>
      <c r="E11" s="53"/>
      <c r="F11" s="53"/>
      <c r="G11" s="53"/>
      <c r="H11" s="53"/>
      <c r="I11" s="51"/>
      <c r="J11" s="54" t="s">
        <v>49</v>
      </c>
      <c r="K11" s="54"/>
      <c r="L11" s="55"/>
    </row>
    <row r="12" spans="1:13" x14ac:dyDescent="0.2">
      <c r="A12" s="22"/>
      <c r="B12" s="22"/>
      <c r="C12" s="22"/>
      <c r="I12" s="107">
        <f>AVERAGE(I6:I7)</f>
        <v>0.25</v>
      </c>
    </row>
    <row r="13" spans="1:13" x14ac:dyDescent="0.2">
      <c r="A13" s="22"/>
      <c r="B13" s="22"/>
      <c r="C13" s="22"/>
    </row>
    <row r="14" spans="1:13" x14ac:dyDescent="0.2">
      <c r="A14" s="22"/>
      <c r="B14" s="22"/>
      <c r="C14" s="22"/>
    </row>
    <row r="15" spans="1:13" x14ac:dyDescent="0.2">
      <c r="A15" s="22"/>
      <c r="B15" s="22"/>
      <c r="C15" s="22"/>
    </row>
    <row r="16" spans="1:13" x14ac:dyDescent="0.2">
      <c r="A16" s="22"/>
      <c r="B16" s="22"/>
      <c r="C16" s="22"/>
    </row>
    <row r="17" spans="1:3" x14ac:dyDescent="0.2">
      <c r="A17" s="22"/>
      <c r="B17" s="22"/>
      <c r="C17" s="22"/>
    </row>
    <row r="18" spans="1:3" x14ac:dyDescent="0.2">
      <c r="A18" s="22"/>
      <c r="B18" s="22"/>
      <c r="C18" s="22"/>
    </row>
    <row r="19" spans="1:3" x14ac:dyDescent="0.2">
      <c r="A19" s="22"/>
      <c r="B19" s="22"/>
      <c r="C19" s="22"/>
    </row>
    <row r="20" spans="1:3" x14ac:dyDescent="0.2">
      <c r="A20" s="22"/>
      <c r="B20" s="22"/>
      <c r="C20" s="22"/>
    </row>
    <row r="21" spans="1:3" x14ac:dyDescent="0.2">
      <c r="A21" s="22"/>
      <c r="B21" s="22"/>
      <c r="C21" s="22"/>
    </row>
    <row r="22" spans="1:3" x14ac:dyDescent="0.2">
      <c r="A22" s="22"/>
      <c r="B22" s="22"/>
      <c r="C22" s="22"/>
    </row>
    <row r="23" spans="1:3" x14ac:dyDescent="0.2">
      <c r="A23" s="22"/>
      <c r="B23" s="22"/>
      <c r="C23" s="22"/>
    </row>
    <row r="24" spans="1:3" x14ac:dyDescent="0.2">
      <c r="A24" s="22"/>
      <c r="B24" s="22"/>
      <c r="C24" s="22"/>
    </row>
    <row r="25" spans="1:3" x14ac:dyDescent="0.2">
      <c r="A25" s="22"/>
      <c r="B25" s="22"/>
      <c r="C25" s="22"/>
    </row>
    <row r="26" spans="1:3" x14ac:dyDescent="0.2">
      <c r="A26" s="22"/>
      <c r="B26" s="22"/>
      <c r="C26" s="22"/>
    </row>
    <row r="27" spans="1:3" x14ac:dyDescent="0.2">
      <c r="A27" s="22"/>
      <c r="B27" s="22"/>
      <c r="C27" s="22"/>
    </row>
    <row r="28" spans="1:3" x14ac:dyDescent="0.2">
      <c r="A28" s="22"/>
      <c r="B28" s="22"/>
      <c r="C28" s="22"/>
    </row>
    <row r="29" spans="1:3" x14ac:dyDescent="0.2">
      <c r="A29" s="22"/>
    </row>
    <row r="30" spans="1:3" x14ac:dyDescent="0.2">
      <c r="A30" s="22"/>
    </row>
    <row r="31" spans="1:3" x14ac:dyDescent="0.2">
      <c r="A31" s="22"/>
    </row>
    <row r="32" spans="1:3" x14ac:dyDescent="0.2">
      <c r="A32" s="22"/>
    </row>
    <row r="33" spans="1:1" x14ac:dyDescent="0.2">
      <c r="A33" s="22"/>
    </row>
    <row r="34" spans="1:1" x14ac:dyDescent="0.2">
      <c r="A34" s="22"/>
    </row>
  </sheetData>
  <mergeCells count="16">
    <mergeCell ref="A11:H11"/>
    <mergeCell ref="J11:L11"/>
    <mergeCell ref="A8:F8"/>
    <mergeCell ref="G8:L8"/>
    <mergeCell ref="A9:F9"/>
    <mergeCell ref="G9:L9"/>
    <mergeCell ref="A10:F10"/>
    <mergeCell ref="G10:L10"/>
    <mergeCell ref="A1:C4"/>
    <mergeCell ref="D1:K2"/>
    <mergeCell ref="D3:K4"/>
    <mergeCell ref="F5:G5"/>
    <mergeCell ref="A6:A7"/>
    <mergeCell ref="B6:B7"/>
    <mergeCell ref="C6:C7"/>
    <mergeCell ref="D6:D7"/>
  </mergeCells>
  <conditionalFormatting sqref="E6:F6">
    <cfRule type="timePeriod" dxfId="2" priority="6" timePeriod="lastMonth">
      <formula>AND(MONTH(E6)=MONTH(EDATE(TODAY(),0-1)),YEAR(E6)=YEAR(EDATE(TODAY(),0-1)))</formula>
    </cfRule>
  </conditionalFormatting>
  <conditionalFormatting sqref="G6:G7">
    <cfRule type="containsText" dxfId="1" priority="1" operator="containsText" text="excede los dias">
      <formula>NOT(ISERROR(SEARCH("excede los dias",G6)))</formula>
    </cfRule>
    <cfRule type="containsText" dxfId="0" priority="2" operator="containsText" text="Dentro del Limite">
      <formula>NOT(ISERROR(SEARCH("Dentro del Limite",G6)))</formula>
    </cfRule>
  </conditionalFormatting>
  <conditionalFormatting sqref="L6">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xr:uid="{108A6FD0-DA96-4C90-BCC8-40969D7C5B71}">
      <formula1>DIMENSIONES</formula1>
    </dataValidation>
    <dataValidation type="list" allowBlank="1" showInputMessage="1" showErrorMessage="1" sqref="K6" xr:uid="{5CBF3143-2822-4040-AC7A-AACE4366DB53}">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9BA5584-605F-4166-AA7C-BE7C896E2C8B}">
          <x14:formula1>
            <xm:f>Hoja1!$B$11:$B$29</xm:f>
          </x14:formula1>
          <xm:sqref>C6</xm:sqref>
        </x14:dataValidation>
        <x14:dataValidation type="list" allowBlank="1" showInputMessage="1" showErrorMessage="1" xr:uid="{FDECD127-A74B-422D-A52C-84AFB6C177B4}">
          <x14:formula1>
            <xm:f>Hoja1!$A$2:$A$26</xm:f>
          </x14:formula1>
          <xm:sqref>A6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V29"/>
  <sheetViews>
    <sheetView zoomScale="87" zoomScaleNormal="87" workbookViewId="0">
      <selection activeCell="B11" sqref="B11:B29"/>
    </sheetView>
  </sheetViews>
  <sheetFormatPr baseColWidth="10" defaultRowHeight="14.25" x14ac:dyDescent="0.2"/>
  <cols>
    <col min="1" max="1" width="76.28515625" style="1" customWidth="1"/>
    <col min="2" max="2" width="66.140625" style="1" customWidth="1"/>
    <col min="3" max="3" width="69.42578125" style="1" customWidth="1"/>
    <col min="4" max="4" width="11.42578125" style="1"/>
    <col min="5" max="5" width="53.85546875" style="1" customWidth="1"/>
    <col min="6" max="6" width="11.42578125" style="1"/>
    <col min="7" max="7" width="62.140625" style="1" customWidth="1"/>
    <col min="8" max="8" width="11.42578125" style="1"/>
    <col min="9" max="9" width="56" style="1" customWidth="1"/>
    <col min="10" max="10" width="11.42578125" style="1"/>
    <col min="11" max="11" width="74.28515625" style="1" customWidth="1"/>
    <col min="12" max="12" width="11.42578125" style="1"/>
    <col min="13" max="13" width="50.42578125" style="1" customWidth="1"/>
    <col min="14" max="14" width="11.42578125" style="1"/>
    <col min="15" max="15" width="23.5703125" style="1" customWidth="1"/>
    <col min="16" max="16384" width="11.42578125" style="1"/>
  </cols>
  <sheetData>
    <row r="2" spans="1:22" ht="15" x14ac:dyDescent="0.25">
      <c r="A2" s="1" t="s">
        <v>60</v>
      </c>
      <c r="B2" s="6" t="s">
        <v>39</v>
      </c>
    </row>
    <row r="3" spans="1:22" x14ac:dyDescent="0.2">
      <c r="A3" s="1" t="s">
        <v>61</v>
      </c>
      <c r="B3" s="1" t="s">
        <v>72</v>
      </c>
    </row>
    <row r="4" spans="1:22" x14ac:dyDescent="0.2">
      <c r="A4" s="1" t="s">
        <v>71</v>
      </c>
      <c r="B4" s="1" t="s">
        <v>73</v>
      </c>
    </row>
    <row r="5" spans="1:22" x14ac:dyDescent="0.2">
      <c r="A5" s="1" t="s">
        <v>62</v>
      </c>
      <c r="B5" s="1" t="s">
        <v>13</v>
      </c>
    </row>
    <row r="6" spans="1:22" x14ac:dyDescent="0.2">
      <c r="A6" s="1" t="s">
        <v>63</v>
      </c>
      <c r="B6" s="1" t="s">
        <v>14</v>
      </c>
    </row>
    <row r="7" spans="1:22" x14ac:dyDescent="0.2">
      <c r="A7" s="1" t="s">
        <v>68</v>
      </c>
      <c r="B7" s="1" t="s">
        <v>16</v>
      </c>
    </row>
    <row r="8" spans="1:22" x14ac:dyDescent="0.2">
      <c r="A8" s="1" t="s">
        <v>36</v>
      </c>
      <c r="B8" s="1" t="s">
        <v>18</v>
      </c>
    </row>
    <row r="9" spans="1:22" x14ac:dyDescent="0.2">
      <c r="A9" s="1" t="s">
        <v>70</v>
      </c>
      <c r="B9" s="1" t="s">
        <v>20</v>
      </c>
    </row>
    <row r="10" spans="1:22" x14ac:dyDescent="0.2">
      <c r="A10" s="1" t="s">
        <v>51</v>
      </c>
    </row>
    <row r="11" spans="1:22" x14ac:dyDescent="0.2">
      <c r="A11" s="1" t="s">
        <v>64</v>
      </c>
      <c r="B11" s="1" t="s">
        <v>11</v>
      </c>
    </row>
    <row r="12" spans="1:22" x14ac:dyDescent="0.2">
      <c r="A12" s="1" t="s">
        <v>53</v>
      </c>
      <c r="B12" s="1" t="s">
        <v>12</v>
      </c>
      <c r="C12" s="2" t="s">
        <v>40</v>
      </c>
      <c r="E12" s="3" t="s">
        <v>46</v>
      </c>
      <c r="F12" s="5"/>
      <c r="G12" s="4" t="s">
        <v>41</v>
      </c>
      <c r="H12" s="5"/>
      <c r="I12" s="5" t="s">
        <v>42</v>
      </c>
      <c r="J12" s="5"/>
      <c r="K12" s="5" t="s">
        <v>43</v>
      </c>
      <c r="L12" s="5"/>
      <c r="M12" s="5" t="s">
        <v>44</v>
      </c>
      <c r="N12" s="5"/>
      <c r="O12" s="5" t="s">
        <v>45</v>
      </c>
      <c r="P12" s="5"/>
      <c r="Q12" s="5"/>
      <c r="R12" s="5"/>
      <c r="S12" s="5"/>
      <c r="T12" s="5"/>
      <c r="U12" s="5"/>
      <c r="V12" s="5"/>
    </row>
    <row r="13" spans="1:22" x14ac:dyDescent="0.2">
      <c r="A13" s="1" t="s">
        <v>54</v>
      </c>
      <c r="B13" s="1" t="s">
        <v>47</v>
      </c>
      <c r="C13" s="1" t="s">
        <v>50</v>
      </c>
      <c r="E13" s="1" t="s">
        <v>11</v>
      </c>
      <c r="G13" s="1" t="s">
        <v>19</v>
      </c>
      <c r="I13" s="1" t="s">
        <v>30</v>
      </c>
      <c r="K13" s="1" t="s">
        <v>17</v>
      </c>
      <c r="M13" s="1" t="s">
        <v>28</v>
      </c>
      <c r="O13" s="1" t="s">
        <v>20</v>
      </c>
    </row>
    <row r="14" spans="1:22" x14ac:dyDescent="0.2">
      <c r="A14" s="1" t="s">
        <v>55</v>
      </c>
      <c r="B14" s="1" t="s">
        <v>15</v>
      </c>
      <c r="C14" s="1" t="s">
        <v>15</v>
      </c>
      <c r="E14" s="1" t="s">
        <v>12</v>
      </c>
      <c r="G14" s="1" t="s">
        <v>12</v>
      </c>
      <c r="K14" s="1" t="s">
        <v>24</v>
      </c>
    </row>
    <row r="15" spans="1:22" x14ac:dyDescent="0.2">
      <c r="A15" s="1" t="s">
        <v>57</v>
      </c>
      <c r="B15" s="1" t="s">
        <v>17</v>
      </c>
      <c r="E15" s="1" t="s">
        <v>33</v>
      </c>
      <c r="G15" s="1" t="s">
        <v>25</v>
      </c>
      <c r="K15" s="1" t="s">
        <v>32</v>
      </c>
    </row>
    <row r="16" spans="1:22" x14ac:dyDescent="0.2">
      <c r="A16" s="1" t="s">
        <v>67</v>
      </c>
      <c r="B16" s="1" t="s">
        <v>19</v>
      </c>
      <c r="G16" s="1" t="s">
        <v>26</v>
      </c>
    </row>
    <row r="17" spans="1:7" x14ac:dyDescent="0.2">
      <c r="A17" s="1" t="s">
        <v>58</v>
      </c>
      <c r="B17" s="1" t="s">
        <v>21</v>
      </c>
      <c r="G17" s="1" t="s">
        <v>27</v>
      </c>
    </row>
    <row r="18" spans="1:7" x14ac:dyDescent="0.2">
      <c r="A18" s="1" t="s">
        <v>59</v>
      </c>
      <c r="B18" s="1" t="s">
        <v>22</v>
      </c>
      <c r="G18" s="1" t="s">
        <v>31</v>
      </c>
    </row>
    <row r="19" spans="1:7" x14ac:dyDescent="0.2">
      <c r="A19" s="1" t="s">
        <v>37</v>
      </c>
      <c r="B19" s="1" t="s">
        <v>23</v>
      </c>
      <c r="G19" s="1" t="s">
        <v>21</v>
      </c>
    </row>
    <row r="20" spans="1:7" x14ac:dyDescent="0.2">
      <c r="A20" s="1" t="s">
        <v>52</v>
      </c>
      <c r="B20" s="1" t="s">
        <v>24</v>
      </c>
      <c r="G20" s="1" t="s">
        <v>22</v>
      </c>
    </row>
    <row r="21" spans="1:7" x14ac:dyDescent="0.2">
      <c r="A21" s="1" t="s">
        <v>34</v>
      </c>
      <c r="B21" s="1" t="s">
        <v>25</v>
      </c>
      <c r="G21" s="1" t="s">
        <v>23</v>
      </c>
    </row>
    <row r="22" spans="1:7" x14ac:dyDescent="0.2">
      <c r="A22" s="1" t="s">
        <v>56</v>
      </c>
      <c r="B22" s="1" t="s">
        <v>26</v>
      </c>
    </row>
    <row r="23" spans="1:7" x14ac:dyDescent="0.2">
      <c r="A23" s="1" t="s">
        <v>65</v>
      </c>
      <c r="B23" s="1" t="s">
        <v>27</v>
      </c>
    </row>
    <row r="24" spans="1:7" x14ac:dyDescent="0.2">
      <c r="A24" s="1" t="s">
        <v>35</v>
      </c>
      <c r="B24" s="1" t="s">
        <v>28</v>
      </c>
    </row>
    <row r="25" spans="1:7" x14ac:dyDescent="0.2">
      <c r="A25" s="1" t="s">
        <v>66</v>
      </c>
      <c r="B25" s="1" t="s">
        <v>29</v>
      </c>
    </row>
    <row r="26" spans="1:7" x14ac:dyDescent="0.2">
      <c r="A26" s="1" t="s">
        <v>69</v>
      </c>
      <c r="B26" s="1" t="s">
        <v>30</v>
      </c>
    </row>
    <row r="27" spans="1:7" x14ac:dyDescent="0.2">
      <c r="B27" s="1" t="s">
        <v>31</v>
      </c>
    </row>
    <row r="28" spans="1:7" x14ac:dyDescent="0.2">
      <c r="B28" s="1" t="s">
        <v>32</v>
      </c>
    </row>
    <row r="29" spans="1:7" x14ac:dyDescent="0.2">
      <c r="B29" s="1" t="s">
        <v>33</v>
      </c>
    </row>
  </sheetData>
  <pageMargins left="0.7" right="0.7" top="0.75" bottom="0.75" header="0.3" footer="0.3"/>
  <tableParts count="8">
    <tablePart r:id="rId1"/>
    <tablePart r:id="rId2"/>
    <tablePart r:id="rId3"/>
    <tablePart r:id="rId4"/>
    <tablePart r:id="rId5"/>
    <tablePart r:id="rId6"/>
    <tablePart r:id="rId7"/>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8</vt:i4>
      </vt:variant>
    </vt:vector>
  </HeadingPairs>
  <TitlesOfParts>
    <vt:vector size="26" baseType="lpstr">
      <vt:lpstr>P1. GETH</vt:lpstr>
      <vt:lpstr>P2. INTEGRIDAD</vt:lpstr>
      <vt:lpstr>P3. PLANEACIÓN INST.</vt:lpstr>
      <vt:lpstr>P4. GPEGP</vt:lpstr>
      <vt:lpstr>P5.FOSP</vt:lpstr>
      <vt:lpstr>P6. GOBIERNO DIGITAL</vt:lpstr>
      <vt:lpstr>P7. SEGURIDAD DIGITAL</vt:lpstr>
      <vt:lpstr>P8. DEFENSA JURÍDICA</vt:lpstr>
      <vt:lpstr>P9. TAIP</vt:lpstr>
      <vt:lpstr>P10. SERVICIO AL CIUDADANO</vt:lpstr>
      <vt:lpstr>P11. RACIONALIZACIÓN TRAMITES</vt:lpstr>
      <vt:lpstr>P12. PCGP</vt:lpstr>
      <vt:lpstr>P13. SEDI</vt:lpstr>
      <vt:lpstr>P14. GESTIÓN DOCUMENTAL</vt:lpstr>
      <vt:lpstr>P15. GESTIÓN CONOCIMIENTO</vt:lpstr>
      <vt:lpstr>P16. CONTROL INTERNO</vt:lpstr>
      <vt:lpstr>P17. MEJORA NORMATIVA</vt:lpstr>
      <vt:lpstr>Hoja1</vt:lpstr>
      <vt:lpstr>ControlInterno</vt:lpstr>
      <vt:lpstr>DIMENSIONES</vt:lpstr>
      <vt:lpstr>DireccionamientoEstratégicoyPlaneación</vt:lpstr>
      <vt:lpstr>EvaluacióndeResultados</vt:lpstr>
      <vt:lpstr>GestiónconValoresparaResultados</vt:lpstr>
      <vt:lpstr>GestióndelConocimientoylaInnovación</vt:lpstr>
      <vt:lpstr>InformaciónyComunicación</vt:lpstr>
      <vt:lpstr>Talentohumano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 Sandra Milena Toro Villa</dc:creator>
  <cp:lastModifiedBy>Carmen Alicia Rubio Leon</cp:lastModifiedBy>
  <cp:lastPrinted>2025-02-05T16:55:57Z</cp:lastPrinted>
  <dcterms:created xsi:type="dcterms:W3CDTF">2022-01-05T21:13:16Z</dcterms:created>
  <dcterms:modified xsi:type="dcterms:W3CDTF">2025-04-10T15:26:21Z</dcterms:modified>
</cp:coreProperties>
</file>