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ce\Downloads\"/>
    </mc:Choice>
  </mc:AlternateContent>
  <bookViews>
    <workbookView xWindow="0" yWindow="0" windowWidth="20490" windowHeight="7620"/>
  </bookViews>
  <sheets>
    <sheet name="Plan Acción 2023" sheetId="1" r:id="rId1"/>
  </sheets>
  <definedNames>
    <definedName name="_xlnm._FilterDatabase" localSheetId="0" hidden="1">'Plan Acción 2023'!$A$11:$P$11</definedName>
    <definedName name="_xlnm.Print_Area" localSheetId="0">'Plan Acción 2023'!$A$1:$P$147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85" i="1" l="1"/>
  <c r="L85" i="1"/>
  <c r="M73" i="1"/>
  <c r="L73" i="1"/>
  <c r="M52" i="1"/>
  <c r="L52" i="1"/>
  <c r="M42" i="1"/>
  <c r="L42" i="1"/>
</calcChain>
</file>

<file path=xl/sharedStrings.xml><?xml version="1.0" encoding="utf-8"?>
<sst xmlns="http://schemas.openxmlformats.org/spreadsheetml/2006/main" count="610" uniqueCount="333">
  <si>
    <t xml:space="preserve"> FORMULACIÓN DEL PLAN DE ACCIÓN</t>
  </si>
  <si>
    <t>PLANEACIÓN ESTRATÉGICA</t>
  </si>
  <si>
    <t>PES-FT-001</t>
  </si>
  <si>
    <t>Versión</t>
  </si>
  <si>
    <t>Página No.</t>
  </si>
  <si>
    <t>República de Colombia</t>
  </si>
  <si>
    <t>1 de 1</t>
  </si>
  <si>
    <t xml:space="preserve">DEPENDENCIA : </t>
  </si>
  <si>
    <t>DEFENSA CIVIL COLOMBIANA</t>
  </si>
  <si>
    <t xml:space="preserve">FECHA DE FORMULACIÓN :  </t>
  </si>
  <si>
    <t xml:space="preserve">FECHA DE EVALUACIÓN:  </t>
  </si>
  <si>
    <t>METAS</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</si>
  <si>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</si>
  <si>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</si>
  <si>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</si>
  <si>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</si>
  <si>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</si>
  <si>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</si>
  <si>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</si>
  <si>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</si>
  <si>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</si>
  <si>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</si>
  <si>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PRODUCTO</t>
  </si>
  <si>
    <t>DE CADA META</t>
  </si>
  <si>
    <t>PROGRAMADAS POR CADA META</t>
  </si>
  <si>
    <t>DE CADA ACTIVIDAD</t>
  </si>
  <si>
    <t>FECHA INICIAL</t>
  </si>
  <si>
    <t>FECHA FINAL</t>
  </si>
  <si>
    <t>%</t>
  </si>
  <si>
    <t>ACTIVIDAD</t>
  </si>
  <si>
    <t>DE LAS METAS</t>
  </si>
  <si>
    <t>META</t>
  </si>
  <si>
    <t>DE LA META</t>
  </si>
  <si>
    <t>PARA EJECUTAR LA META</t>
  </si>
  <si>
    <t xml:space="preserve">• Debe ser medible y necesariamente tener asociado un producto. </t>
  </si>
  <si>
    <t>Registre el cargo del Líder del proceso, debe ser un solo responsable.</t>
  </si>
  <si>
    <t xml:space="preserve">
Las actividades de una meta son pasos secuenciales que se desarrollan hasta cumplir la meta propuesta, deben ser observables mediante documentos tangibles. MINIMO DEBE HABER DOS ACTIVIDADES POR META, MINIMO DEBE HABER UNA ACTIVIDAD PROGRAMADA EN EL PRIMER SEMESTRE</t>
  </si>
  <si>
    <t>Cada actividad debe tener un responsable; puede ser el mismo responsable de la meta o una de las personas del equipo de trabajo que desarrollarán las actividades propuestas.</t>
  </si>
  <si>
    <t>Registre el Producto resultante de la actividad</t>
  </si>
  <si>
    <t>Registre la fecha de inicio de la actividad</t>
  </si>
  <si>
    <t>Registre la fecha final de la actividad</t>
  </si>
  <si>
    <t>Corresponde al peso porcentual de cada actividad dentro de la meta.  En total debe sumar 100% por cada Meta</t>
  </si>
  <si>
    <t>Es la cuantificación de los recursos que se invertirán para alcanzar la meta.
Se describe con que recursos se desarrollará la meta cuantificando en $ la mano de obra y los bienes o servicios requeridos para el logro de la meta</t>
  </si>
  <si>
    <t>ESTE INDICADOR MIDE EL CUMPLIMIENTO DE LA META</t>
  </si>
  <si>
    <t>OBJETIVO ESTRATÉGICO 1</t>
  </si>
  <si>
    <t>Implementar un modelo de optimización de gastos</t>
  </si>
  <si>
    <t>Reducir el 5% del gasto de adquisición de bienes y servicios definidos en el plan de austeridad en el cuatrienio</t>
  </si>
  <si>
    <t>Subdirector Administrativo y Financiero</t>
  </si>
  <si>
    <t>Elaborar el plan de austeridad del gasto de acuerdo con las metas del Ministerio de Hacienda y Crédito Público.</t>
  </si>
  <si>
    <t>Cr (r) Fernando Alarcón Báquiro</t>
  </si>
  <si>
    <t>Plan de Austeridad</t>
  </si>
  <si>
    <t xml:space="preserve">((Presupuesto de gastos definidos en el plan de austeridad obligado en T / Presupuesto de gastos definidos en el plan de austeridad obligado en T-1) -1)*100 </t>
  </si>
  <si>
    <t>Realizar en los meses de julio y octubre el seguimiento a las adquisiciones de bienes y servicios objeto del plan de austeridad.</t>
  </si>
  <si>
    <t>Dos informes de seguimiento</t>
  </si>
  <si>
    <t>Implementar el 50% del Sistema de Gestión de Documentos Electrónicos de Archivo (SGDEA)</t>
  </si>
  <si>
    <t>Elaborar el plan de trabajo en el cual se definan las fases o etapas de la implementación del SGDEA, de acuerdo con la Guía de Implementación de documentos electrónicos de archivo del Archivo General de la Nación.</t>
  </si>
  <si>
    <t>María Nataly Paredes Mérida</t>
  </si>
  <si>
    <t>Plan de Trabajo Implementación SGDEA</t>
  </si>
  <si>
    <t xml:space="preserve">$ 200.000.000 
</t>
  </si>
  <si>
    <t>Fases de implementación del SGDEA ejecutadas / Fases de implementación del SGDEA programadas</t>
  </si>
  <si>
    <t>Adquirir y adoptar el nuevo software para la implementación del Sistema de Gestión de Archivo Electrónico (SGDEA).</t>
  </si>
  <si>
    <t>Software para la Implementación del SGDEA</t>
  </si>
  <si>
    <t>Implementar 60% de los procedimientos susceptibles de ejecutarse con documentos electrónicos en la Entidad</t>
  </si>
  <si>
    <t>Realizar dos mesas de trabajo para revisar cada uno de los Procedimientos e Instructivos con el fin de verificar y establecer cuales deben ser actualizados o modificados para la implementación del documento electrónico.</t>
  </si>
  <si>
    <t>Actas de las mesas de trabajo</t>
  </si>
  <si>
    <t>(N° de procedimientos con documentos electrónicos implementados / Total de procedimientos a implementar)*100%</t>
  </si>
  <si>
    <t>Elaborar un cronograma para la actualización de los procedimientos e instructivos que se requieran por la implementación del documento electrónico.</t>
  </si>
  <si>
    <t>Marisol Marín</t>
  </si>
  <si>
    <t>Cronograma elaborado</t>
  </si>
  <si>
    <t>Desarrollar acciones preliminares de mitigación de las emisiones de gases de efecto invernadero (GEI) que permitan la reducción de la huella de carbono institucional</t>
  </si>
  <si>
    <r>
      <t>Subdirector Operativo</t>
    </r>
    <r>
      <rPr>
        <b/>
        <sz val="10"/>
        <rFont val="Arial"/>
        <family val="2"/>
      </rPr>
      <t xml:space="preserve">
</t>
    </r>
  </si>
  <si>
    <t>Elaborar la directiva Plan de acción anual del PIGA para la vigencia 2023.</t>
  </si>
  <si>
    <t>Paula Olaya</t>
  </si>
  <si>
    <t>Directiva anual del PIGA socializada</t>
  </si>
  <si>
    <t>(Reducción de huella de carbono lograda / Huella de carbono generada)*100</t>
  </si>
  <si>
    <t>Realizar seguimiento de los indicadores (Mensual, trimestral, semestral y anual) según corresponda, de acuerdo a las actividades establecidas en el Plan.</t>
  </si>
  <si>
    <t>Reporte (Mensual, trimestral, semestral y anual) según corresponda, de acuerdo a las actividades establecidas en el Plan</t>
  </si>
  <si>
    <t>Elaborar un informe final del seguimiento al cumplimiento de las actividades incluidas en el PIGA.</t>
  </si>
  <si>
    <t>Informe consolidado anual del PIGA</t>
  </si>
  <si>
    <t>Consolidar la línea base de la generación de GEI de la entidad en esta anualidad.</t>
  </si>
  <si>
    <t>Línea base anual de generación de GEI en la Entidad</t>
  </si>
  <si>
    <t>OBJETIVO ESTRATÉGICO 2</t>
  </si>
  <si>
    <t>Fortalecer la estrategia de respuesta operativa y tecnológica frente a las emergencias y desastres a nivel nacional y territorial</t>
  </si>
  <si>
    <t>Ponderación de cada actividad</t>
  </si>
  <si>
    <t>INDICADOR DE CUMPLIMIENTO</t>
  </si>
  <si>
    <t>Implementar el 5% de los grupos de rescate establecidos en los lineamientos operativos</t>
  </si>
  <si>
    <t>Subdirector Operativo</t>
  </si>
  <si>
    <t>Realizar la revisión y diagnóstico de la Directiva N° 17005 del 2017.</t>
  </si>
  <si>
    <t>Ricardo Coronado</t>
  </si>
  <si>
    <t>Diagnóstico resultante de la revisión de la Directiva N° 17005 del 2017</t>
  </si>
  <si>
    <t>(Numero de grupos de rescate organizados / Número de grupos de rescate proyectados)*100</t>
  </si>
  <si>
    <t>Actualizar la Directiva N° 17005 del 2017.</t>
  </si>
  <si>
    <t>Angie Fino</t>
  </si>
  <si>
    <t>Directiva Actualizada</t>
  </si>
  <si>
    <t>Realizar informe  de avance en  la implementación de la directiva con relación al número de grupos de rescate por seccional.</t>
  </si>
  <si>
    <t>Informe de avance</t>
  </si>
  <si>
    <t>Elaborar la directiva para la movilización de los grupos L-USAR de la Defensa Civil Colombiana.</t>
  </si>
  <si>
    <t>Directiva aprobada y socializada</t>
  </si>
  <si>
    <t>Aprobar y socializar la nueva directiva para grupos de respuesta de la Defensa Civil Colombiana.</t>
  </si>
  <si>
    <t>Realizar dos movilizaciones con participación de seis  grupos L-USAR de la Defensa Civil Colombiana.</t>
  </si>
  <si>
    <t>Informe final del cumplimiento de la Directiva para la movilización de los grupos L-USAR de la Defensa Civil Colombiana</t>
  </si>
  <si>
    <t>AVANCE</t>
  </si>
  <si>
    <t>OBJETIVO ESTRATÉGICO 3</t>
  </si>
  <si>
    <t>Rediseñar e implementar un modelo integral de gestión del voluntariado</t>
  </si>
  <si>
    <t xml:space="preserve">Determinar el nivel de satisfacción de los voluntarios encuestados, para el diseño e implementación del modelo integral de gestión del voluntariado </t>
  </si>
  <si>
    <t>Elaborar e implementar encuesta de satisfacción de fortalecimiento vocacional que se adelanto durante el año 2022.</t>
  </si>
  <si>
    <t>Lorena Medina
Diana Díaz</t>
  </si>
  <si>
    <t>Encuesta elaborada e implementada</t>
  </si>
  <si>
    <t>(Número total de voluntarios satisfechos en cada vigencia / número total de  voluntarios encuestados en la vigencia)*100</t>
  </si>
  <si>
    <t>Tabular las encuestas realizadas.</t>
  </si>
  <si>
    <t xml:space="preserve">Resultados de la encuesta </t>
  </si>
  <si>
    <t>Hacer mesas de trabajo por regiones, con Directores Seccionales y voluntarios en donde se permita identificar las necesidades y expectativas del voluntariado.</t>
  </si>
  <si>
    <t>Consolidado de necesidades y expectativas de los voluntarios</t>
  </si>
  <si>
    <t>Construir el rediseño del voluntariado, teniendo en cuenta los procesos y tramites existentes y la identificación de necesidades y expectativas de los voluntarios.</t>
  </si>
  <si>
    <t xml:space="preserve">Documento con el diseño del modelo integral de gestión del voluntariado </t>
  </si>
  <si>
    <t>Socializar a las Direcciones Seccionales y Oficinas DCC, el rediseño del modelo integral de gestión del voluntariado, para su implementación.</t>
  </si>
  <si>
    <t>Socialización por videoconferencia y correo electrónico el documento del modelo integral de gestión del voluntariado</t>
  </si>
  <si>
    <t>OBJETIVO ESTRATÉGICO 4</t>
  </si>
  <si>
    <t>Articular recursos y capacidades en el desarrollo de las políticas sociales y ambientales</t>
  </si>
  <si>
    <t>Desarrollar 464 actividades, enmarcadas en el programa nacional de civilitos</t>
  </si>
  <si>
    <t>Seleccionar los facilitadores en las seccionales y oficinas.</t>
  </si>
  <si>
    <t>Dagoberto Gordillo</t>
  </si>
  <si>
    <t>Reporte consolidado de facilitadores Programa Civilitos</t>
  </si>
  <si>
    <t>(Número de actividades programadas / Número de actividades ejecutadas)</t>
  </si>
  <si>
    <t>Identificar las instituciones educativas objeto del programa.</t>
  </si>
  <si>
    <t>Reporte consolidado de instituciones educativas, objeto del programa nacional de civilitos</t>
  </si>
  <si>
    <t>Realizar seguimiento a la ejecución de  las actividades programadas en temas de: Sismos, Erupciones Volcánicas, Inundaciones y Protección del Ambiente.</t>
  </si>
  <si>
    <t>Informe trimestral de cumplimiento de las actividades del programa</t>
  </si>
  <si>
    <t>Consolidar la información de las actividades desarrolladas en el marco del programa nacional de civilitos.</t>
  </si>
  <si>
    <t>Informe final de  cumplimiento del programa de Planes Familiares de Emergencia</t>
  </si>
  <si>
    <t>Lograr la graduación de 9.500 familias en el marco del Plan Familiar de Emergencias</t>
  </si>
  <si>
    <t>Realizar la orientación virtual para los facilitadores del programa en las seccionales y oficinas.</t>
  </si>
  <si>
    <t>Germán Torres</t>
  </si>
  <si>
    <t>Videoconferencia de orientación a facilitadores</t>
  </si>
  <si>
    <t>(Número de familias graduadas / Número de familias programadas)*100</t>
  </si>
  <si>
    <t>Consolidar la planificación de ejecución del programa, por parte de las seccionales y oficinas.</t>
  </si>
  <si>
    <t>Documento con la planificación de ejecución del programa por parte de las seccionales y oficinas, consolidado</t>
  </si>
  <si>
    <t>Hacer seguimiento trimestral a los avances de cumplimiento por parte de las seccionales y oficinas.</t>
  </si>
  <si>
    <t>Informe trimestral de seguimiento y avance, del cumplimiento del programa de Planes Familiares de Emergencia</t>
  </si>
  <si>
    <t>Elaborar el consolidado de cumplimiento anual de implementación del programa por parte de las seccionales.</t>
  </si>
  <si>
    <t>Informe final de seguimiento y avance, del cumplimiento del programa de Planes Familiares de Emergencia</t>
  </si>
  <si>
    <t>Evaluar 5 proyectos con enfoque social y ambiental a través de las Seccionales</t>
  </si>
  <si>
    <t>Elaborar el formato para la formulación de proyectos.</t>
  </si>
  <si>
    <t>Luisa Palacios</t>
  </si>
  <si>
    <t>Formato elaborado</t>
  </si>
  <si>
    <t>No. de proyectos ejecutados / No. de Proyectos programados</t>
  </si>
  <si>
    <t>Dictar la capacitación para la formulación de proyectos.</t>
  </si>
  <si>
    <t>Videoconferencia realizada</t>
  </si>
  <si>
    <t>Consolidar los proyectos remitidos por las Seccionales.</t>
  </si>
  <si>
    <t>Diana Yamile Tiria Cabra</t>
  </si>
  <si>
    <t>Consolidado de proyectos</t>
  </si>
  <si>
    <t>Evaluar y elegir los proyectos que serán financiados en la siguiente vigencia.</t>
  </si>
  <si>
    <t>Cr (r) Ricardo Coronado</t>
  </si>
  <si>
    <t>Proyectos elegidos</t>
  </si>
  <si>
    <t>Cumplir el 95% del Plan de Gestión Ambiental establecido en la Directiva de la Subdirección Operativa 2023</t>
  </si>
  <si>
    <t>Elaborar la Directiva de la Subdirección Operativa con los lineamientos de la Gestión Ambiental para la vigencia.</t>
  </si>
  <si>
    <t>Directiva elaborada</t>
  </si>
  <si>
    <t>Número de actividades programadas / Número de actividades ejecutadas</t>
  </si>
  <si>
    <t>Socializar el anexo técnico de Gestión Ambiental contenido en la Directiva de la Subdirección Operativa para la vigencia.</t>
  </si>
  <si>
    <t>Evidencia de Socialización del Anexo Técnico de Gestión Ambiental</t>
  </si>
  <si>
    <t>Realizar seguimiento trimestral de la ejecución del plan de Gestión Ambiental a través de las Seccionales – Oficinas Operativas.</t>
  </si>
  <si>
    <t>Informe trimestral de cumplimiento de las actividades del plan de Gestión Ambiental</t>
  </si>
  <si>
    <t>Consolidar la información de las actividades desarrolladas del plan de Gestión Ambiental a través de las Seccionales – Oficinas Operativas.</t>
  </si>
  <si>
    <t>Informe final de cumplimiento del plan de Gestión Ambiental</t>
  </si>
  <si>
    <t>OBJETIVO ESTRATÉGICO 5</t>
  </si>
  <si>
    <t>Incrementar la favorabilidad de la Defensa Civil Colombiana frente a los diferentes grupos de valor</t>
  </si>
  <si>
    <t>Incrementar en 2 puntos porcentuales la favorabilidad de la Defensa Civil Colombiana ante los diferentes grupos de valor</t>
  </si>
  <si>
    <t>Jefe Área de Comunicaciones Estratégicas</t>
  </si>
  <si>
    <t>Ejecutar encuesta de favorabilidad de la Defensa Civil Colombiana.</t>
  </si>
  <si>
    <t>Yeimy Hernández</t>
  </si>
  <si>
    <t>Resultados encuesta (Junio 2023) Medición fin de periodo (Diciembre 2023)</t>
  </si>
  <si>
    <t>Resultado encuesta de favorabilidad en T+1 - Resultado encuesta de favorabilidad en T</t>
  </si>
  <si>
    <t>Fortalecer los medios Institucionales (emisora, página web, Fuerza Naranja y Boletín interno).</t>
  </si>
  <si>
    <t>Informe trimestral de actividades en medios Institucionales</t>
  </si>
  <si>
    <t>Fortalecer la presencia en redes sociales para incremento de seguidores e interacciones.</t>
  </si>
  <si>
    <t>Resultados estadísticos de crecimiento, seguimiento e interacción</t>
  </si>
  <si>
    <t>Incrementar la presencia en medios de comunicación privados a nivel Nacional y Regional.</t>
  </si>
  <si>
    <t>Monitoreo diario de medios y envió de paquetes informativos</t>
  </si>
  <si>
    <t>Elaboración, actualización y socialización de los documentos rectores del área de comunicaciones.</t>
  </si>
  <si>
    <t>Política - Proceso - Procedimientos - Directiva - PECO 2023</t>
  </si>
  <si>
    <t>Apoyar el plan de fortalecimiento de Cultura Institucional del Grupo de Gestión del Talento Humano.</t>
  </si>
  <si>
    <t>Piezas gráficas internas y actas de reuniones</t>
  </si>
  <si>
    <t>Generar estrategia creativa de la campaña sombrilla (2023-2026).</t>
  </si>
  <si>
    <t xml:space="preserve">Brief, lema, línea gráfica y línea de mensajes </t>
  </si>
  <si>
    <t>OBJETIVO ESTRATÉGICO 6</t>
  </si>
  <si>
    <t>Desarrollar programas de educación de la entidad con enfoque diferencial, territorial e innovador</t>
  </si>
  <si>
    <t>Realizar un diagnóstico y actualizar el 20% de los cursos con un enfoque diferencial, territorial e innovador</t>
  </si>
  <si>
    <t>Subdirector de Capacitación y Entrenamiento</t>
  </si>
  <si>
    <t>Realizar un diagnóstico de necesidades de capacitación en las seccionales, frente a su operatividad en territorio.</t>
  </si>
  <si>
    <t>CR (r ) Martín Nieto Melo</t>
  </si>
  <si>
    <t>Análisis documento y reunión diagnóstico por seccional</t>
  </si>
  <si>
    <t>No. Cursos actualizados / No. Cursos vigentes</t>
  </si>
  <si>
    <t>Revisar los cursos con un enfoque diferencial, territorial e innovador y elaborar la directiva académica 2023.</t>
  </si>
  <si>
    <t>Directiva académica 2023</t>
  </si>
  <si>
    <t>Capacitar 11.000 estudiantes en programas de educación informal o continuada</t>
  </si>
  <si>
    <t>Capacitar en cursos de nivel básico mínimo 7.500 estudiantes. Primer trimestre 15% Segundo trimestre 25%, Tercer trimestre 30% Cuarto trimestre 30%.</t>
  </si>
  <si>
    <t>Cursos básicos realizados</t>
  </si>
  <si>
    <t>No. Estudiantes capacitados / No. Estudiantes programados</t>
  </si>
  <si>
    <t>Capacitar en cursos de nivel intermedio mínimo 2.000 estudiantes. Primer trimestre 15% Segundo trimestre 25%, Tercer trimestre 30% Cuarto trimestre 30%.</t>
  </si>
  <si>
    <t>Cursos intermedios realizados</t>
  </si>
  <si>
    <t>Capacitar en cursos de nivel especialista y otras capacitaciones de las Escuelas, mínimo 1.500 estudiantes. Primer trimestre 15% Segundo trimestre 25%, Tercer trimestre 30% Cuarto trimestre 30%.</t>
  </si>
  <si>
    <t>Cursos especialistas realizados</t>
  </si>
  <si>
    <t>Desarrollar 02 programas académicos para los funcionarios de la Entidad como parte del fortalecimiento Institucional.</t>
  </si>
  <si>
    <t xml:space="preserve">Directores Escuela </t>
  </si>
  <si>
    <t>Programas estructurados y/o desarrollados</t>
  </si>
  <si>
    <t>Formar y graduar 100 estudiantes en nivel de educación para el trabajo y desarrollo humano</t>
  </si>
  <si>
    <t xml:space="preserve">Gestionar ante la autoridad educativa y/o implementar un PTLXC en la Escuela de capacitación de Barrancabermeja - Santander. </t>
  </si>
  <si>
    <t>CR ( r) Carlos Acevedo</t>
  </si>
  <si>
    <t>Gestión y/o autorización de la Sec. Educación de una PTLXC</t>
  </si>
  <si>
    <t xml:space="preserve">Formar y graduar en el nivel ETDH mínimo 100 estudiantes de la Entidad. </t>
  </si>
  <si>
    <t>Directores Escuela.</t>
  </si>
  <si>
    <t>100 estudiantes graduados</t>
  </si>
  <si>
    <t>Implementar el plan de mejoramiento y adelantar una auditoría interna de seguimiento para la certificación ISO 9001 y/o certificación de calidad académica</t>
  </si>
  <si>
    <t>Revisar los PEI y manual de convivencia de las Escuelas para los programas técnico laboral por competencias.</t>
  </si>
  <si>
    <t>PEI y manual elaborado por PTLXC e IE</t>
  </si>
  <si>
    <t>Acciones del plan mejoramiento ejecutadas / Acciones del plan de mejoramiento programado</t>
  </si>
  <si>
    <t>Adelantar una auditoría interna de seguimiento de la certificación ISO 9001 y/o calidad académica.</t>
  </si>
  <si>
    <t>Directores Escuela ESCAP - ESGAR.</t>
  </si>
  <si>
    <t>Auditoría interna realizada</t>
  </si>
  <si>
    <t>Implementar el plan de mejoramiento y presentar la auditoría de certificación de calidad NTC 5555 y 5581</t>
  </si>
  <si>
    <t>Implementar el plan de mejoramiento para la auditoría de certificación de calidad NTC 5555 y 5581.</t>
  </si>
  <si>
    <t>Directores Escuela ESCAP-ESGAR.</t>
  </si>
  <si>
    <t>Plan de mejoramiento ejecutado</t>
  </si>
  <si>
    <t>Presentar la auditoría de seguimiento en calidad NTC 5555 y 5581.</t>
  </si>
  <si>
    <t>CR (r ) Martín Nieto Melo/ Directores Escuela ESCAP - ESGAR.</t>
  </si>
  <si>
    <t>Auditoría externa realizada</t>
  </si>
  <si>
    <t>Gestionar ante un instituto de educación, la revisión de un PTLXC para posible homologación de créditos en programas educación superior.</t>
  </si>
  <si>
    <t>Solicitud revisión pensum PTLXC</t>
  </si>
  <si>
    <t>Ser miembro del consejo ejecutivo de las mesas sectoriales de GRD y servicios ambientales</t>
  </si>
  <si>
    <t>Continuar como miembro del consejo ejecutivo de la mesa de GRD y servicios ambientales en el año 2023.</t>
  </si>
  <si>
    <t>Actas como miembro del consejo ejecutivo</t>
  </si>
  <si>
    <t>No. Consejos asistidos / No. Consejos convocados</t>
  </si>
  <si>
    <t>Participar en los consejos ordinarios y/o extraordinarios de las mesas de GRD y servicios ambientales.</t>
  </si>
  <si>
    <t>Consejos participados</t>
  </si>
  <si>
    <t xml:space="preserve">Gestionar el registro de la ocupación de "Auxiliares de GRD" por intermedio de la mesa de GRD. </t>
  </si>
  <si>
    <t>Gestión mediante la mesa GRD</t>
  </si>
  <si>
    <t>Capacitar 400 miembros de las comunidades en brigadas comunitarias y primera respuesta mediante convenios o contratos de servicios de capacitación</t>
  </si>
  <si>
    <t>Celebrar o gestionar el convenio o contrato de servicios de capacitación.</t>
  </si>
  <si>
    <t>Convenio celebrado</t>
  </si>
  <si>
    <t>No. de personas de la comunidad capacitadas / No. de personas de la comunidad programadas</t>
  </si>
  <si>
    <t>No. de personas de la comunidad capacitadas / No. de personas programadas</t>
  </si>
  <si>
    <t>Ejecutar el programa de capacitación a las comunidades vulnerables.</t>
  </si>
  <si>
    <t>Director ESCAP</t>
  </si>
  <si>
    <t>400 personas capacitadas de comunidades vulnerables</t>
  </si>
  <si>
    <t>Elaborar el consolidado semestral de cumplimiento del programa de capacitación a las comunidades vulnerables.</t>
  </si>
  <si>
    <t>Informe semestral del cumplimiento del programa de capacitación a las comunidades vulnerables</t>
  </si>
  <si>
    <t>Diseñar, gestionar y/o desarrollar un programa de educación anual de orden internacional para transferencia de conocimiento</t>
  </si>
  <si>
    <t>Gestionar la articulación de actividades académicas con un instituto de educación u organismo internacional de acuerdo a lo autorizado por la DIGER.</t>
  </si>
  <si>
    <t>Gestión con organismo internacional</t>
  </si>
  <si>
    <t>Programa internacional anual ejecutado / Programa internacional anual programado</t>
  </si>
  <si>
    <t>Asesorar, gestionar, participar y/o desarrollar un evento internacional en temas misionales o de educación de acuerdo a lo dispuesto por la DIGER.</t>
  </si>
  <si>
    <t>Participación en evento internacional</t>
  </si>
  <si>
    <t>OBJETIVO ESTRATÉGICO 7</t>
  </si>
  <si>
    <t>Diseñar y ejecutar acciones enfocadas a la asesoría, fortalecimiento y control de las organizaciones de Defensa Civil</t>
  </si>
  <si>
    <t xml:space="preserve">Asesorar al 20% de las Organizaciones para su formalización y actualización de acuerdo al reglamento del voluntariado vigente </t>
  </si>
  <si>
    <t>Jefe Oficina Asesora Jurídica</t>
  </si>
  <si>
    <t>Realizar el proceso de contratación de un profesional del derecho, con experiencia en organizaciones de defensa civil, para brindar la asesoría correspondiente.</t>
  </si>
  <si>
    <t>Adriana Molina</t>
  </si>
  <si>
    <t>Contrato de prestación de servicios profesionales</t>
  </si>
  <si>
    <t xml:space="preserve">(Número de Organizaciones intervenidas / 50% del total de Organizaciones)*100 </t>
  </si>
  <si>
    <t>Consolidar  la información sobre las organizaciones de defensa civil que requieren formalización y actualización de acuerdo al reglamento del voluntariado vigente (datos de contacto, asesoría requerida, entre otros).</t>
  </si>
  <si>
    <t>Jessica Lara</t>
  </si>
  <si>
    <t>Bases datos de las organizaciones de defensa civil que requieren formalización y actualización</t>
  </si>
  <si>
    <t>Elaborar los actos administrativos de los trámites efectuados por las organizaciones de defensa civil que se  formalizaron y actualizaron de acuerdo al reglamento del voluntariado vigente.</t>
  </si>
  <si>
    <t>Actos administrativos proferidos</t>
  </si>
  <si>
    <t>Lograr el equipamiento básico del 20% de las Organizaciones durante el periodo</t>
  </si>
  <si>
    <t xml:space="preserve">Subdirección Operativa
</t>
  </si>
  <si>
    <t>Identificar la composición del equipamiento básico para las organizaciones.</t>
  </si>
  <si>
    <t>German Torres</t>
  </si>
  <si>
    <t>Informe con lineamientos  consolidados de equipamiento básico para las organizaciones</t>
  </si>
  <si>
    <t>(Número de Organizaciones dotadas / 50% del total de las Organizaciones)*100</t>
  </si>
  <si>
    <t>Elaborar fichas técnicas de los elementos identificados.</t>
  </si>
  <si>
    <t>GPAIN</t>
  </si>
  <si>
    <t>Fichas técnicas</t>
  </si>
  <si>
    <t>Realizar la asignación del equipamiento adquirido por la Subdirección Administrativa y Financiera.</t>
  </si>
  <si>
    <t>SAF</t>
  </si>
  <si>
    <t>Informe de distribución</t>
  </si>
  <si>
    <t>OBJETIVO ESTRATÉGICO 8</t>
  </si>
  <si>
    <t>Mejorar el índice de desempeño institucional (IDI)</t>
  </si>
  <si>
    <t>Desarrollar las actividades preliminares para implementar el modelo de gestión humana por competencias</t>
  </si>
  <si>
    <t>Jefe Grupo de Gestión del Talento Humano</t>
  </si>
  <si>
    <t>Actualizar el manual de funciones por competencias aprobado (fase 3 manual de funciones (descripción del propósito principal del empleo, descripción de las funciones esenciales del empleo) fase 4 (descripción de los conocimientos básicos esenciales)  fase 5 (competencias comportamentales) fase 6 (fijación de los requisitos de formación académica y experiencia).</t>
  </si>
  <si>
    <t>Agustín Ardila</t>
  </si>
  <si>
    <t>Informe de Fase</t>
  </si>
  <si>
    <t>(Número de servidores públicos con desarrollo de competencias / total de servidores públicos de la Entidad)*100</t>
  </si>
  <si>
    <t>Evaluar las competencias comportamentales, comunes y especificas por niveles de empleo de la planta de personal.</t>
  </si>
  <si>
    <t>Informe de análisis de competencias.</t>
  </si>
  <si>
    <t>Obtener una evaluación igual o superior al 80% en la implementación de las políticas de gobierno y seguridad digital</t>
  </si>
  <si>
    <t>Jefe Oficina Asesora de las TIC</t>
  </si>
  <si>
    <t>Actualizar y documentar una arquitectura de referencia y una arquitectura de solución, con el propósito de mejorar la gestión de los sistemas de información.</t>
  </si>
  <si>
    <t>Michel Alexander Carreño Vargas</t>
  </si>
  <si>
    <t>Documento con la arquitectura de referencia y la arquitectura de solución  de la entidad.</t>
  </si>
  <si>
    <t xml:space="preserve">% de evaluación de las políticas de gobierno y seguridad digital del FURAG </t>
  </si>
  <si>
    <t>Adoptar el protocolo IPV6 en la Entidad.</t>
  </si>
  <si>
    <t>Protocolo IPV6 implementado</t>
  </si>
  <si>
    <t>Implementar un Sistema de Gestión de Seguridad de la Información (SGSI),en la entidad.</t>
  </si>
  <si>
    <t>Iván Darío Madrid Caballero</t>
  </si>
  <si>
    <t>Sistema de Gestión de Seguridad de la Información (SGSI) implementado</t>
  </si>
  <si>
    <t>Realizar dos capacitaciones y elaborar cuatro boletines informativos para fortalecer la seguridad digital de la entidad.</t>
  </si>
  <si>
    <t>Realización de dos capacitaciones en seguridad digital y emisión de 4 boletines informativos</t>
  </si>
  <si>
    <t>Implementar un plan de aseguramiento de la calidad durante el ciclo de vida de los sistemas de información.</t>
  </si>
  <si>
    <t>Víctor Emiro Riaño Aranguren</t>
  </si>
  <si>
    <t>Plan de aseguramiento de la calidad</t>
  </si>
  <si>
    <t>Gestionar la aprobación del 40% del rediseño organizacional</t>
  </si>
  <si>
    <t>Jefe Oficina Asesora de Planeación</t>
  </si>
  <si>
    <t>Realizar mesa de trabajo con el Comité de Rediseño para determinar alcance del rediseño organizacional.</t>
  </si>
  <si>
    <t>Viviana Murcia</t>
  </si>
  <si>
    <t>Acta de la mesa de trabajo</t>
  </si>
  <si>
    <t>No. de fases ejecutadas / No. de fases programadas</t>
  </si>
  <si>
    <t>Formalizar el grupo de trabajo con la expedición de una resolución actualizada.</t>
  </si>
  <si>
    <t>Resolución aprobada</t>
  </si>
  <si>
    <t>Actualizar el estudio técnico elaborado en la vigencia anterior.</t>
  </si>
  <si>
    <t>Estudio técnico actualizado</t>
  </si>
  <si>
    <t>Presentar el estudio a las autoridades competentes.</t>
  </si>
  <si>
    <t>Carta de presentación</t>
  </si>
  <si>
    <t>Obtener un índice de desempeño institucional (IDI) mayor o igual al 85% al cierre del 2023</t>
  </si>
  <si>
    <t>Formular el Plan de trabajo de Políticas de Gestión y Desempeño Institucional MIPG.</t>
  </si>
  <si>
    <t>Carmen Alicia Rubio León</t>
  </si>
  <si>
    <t>Plan de trabajo de Políticas de Gestión y Desempeño Institucional MIPG sectorial formulado</t>
  </si>
  <si>
    <t>Índice de Desempeño Institucional (IDI) obtenido / 95%</t>
  </si>
  <si>
    <t>Hacer seguimiento trimestral al Plan de Trabajo.</t>
  </si>
  <si>
    <t>Seguimiento trimestral al Plan de Trabajo de MIPG</t>
  </si>
  <si>
    <t>Elaborar el PAAC 2023, incluyendo las acciones recomendadas por el FURAG que se encuentran pendientes por desarrollar.</t>
  </si>
  <si>
    <t>PAAC elaborado incluyendo  las recomendaciones del FURAG</t>
  </si>
  <si>
    <t>Sustanciar en un 50% el articulado del proyecto de ley de Defensa Civil como iniciativa gubernamental</t>
  </si>
  <si>
    <t>Jefe Oficina Asesora de Jurídica</t>
  </si>
  <si>
    <t>Consultar con el apoyo de la Asesora Jurídica externa, los requisitos y trámite del proyecto de ley  como iniciativa gubernamental.</t>
  </si>
  <si>
    <t>Adriana Rocío Molina Bayona</t>
  </si>
  <si>
    <t xml:space="preserve">Lista de chequeo de requisitos y etapas del trámite </t>
  </si>
  <si>
    <t>Sustanciar el articulado del proyecto de ley de Defensa Civil como iniciativa gubernamental.</t>
  </si>
  <si>
    <t xml:space="preserve"> Articulado del proyecto de ley de Defensa Civil como iniciativa gubernamental</t>
  </si>
  <si>
    <t>Socializar del articulado del proyecto de ley de Defensa Civil como iniciativa gubernamental.</t>
  </si>
  <si>
    <t xml:space="preserve"> Articulado final del proyecto de ley de Defensa Civil como iniciativa gubernamental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</si>
</sst>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 #,##0.00_ ;_ * \-#,##0.00_ ;_ * &quot;-&quot;??_ ;_ @_ "/>
    <numFmt numFmtId="165" formatCode="_ * #,##0_ ;_ * \-#,##0_ ;_ * &quot;-&quot;??_ ;_ @_ "/>
    <numFmt numFmtId="166" formatCode="_ &quot;$&quot;\ * #,##0_ ;_ &quot;$&quot;\ * \-#,##0_ ;_ &quot;$&quot;\ * &quot;-&quot;_ ;_ @_ "/>
    <numFmt numFmtId="167" formatCode="_ &quot;$&quot;\ * #,##0.00_ ;_ &quot;$&quot;\ * \-#,##0.00_ ;_ &quot;$&quot;\ * &quot;-&quot;??_ ;_ @_ "/>
    <numFmt numFmtId="168" formatCode="_ &quot;$&quot;\ * #,##0_ ;_ &quot;$&quot;\ * \-#,##0_ ;_ &quot;$&quot;\ * &quot;-&quot;??_ ;_ @_ "/>
    <numFmt numFmtId="169" formatCode="&quot;$&quot;#,##0;[Red]\-&quot;$&quot;#,##0"/>
  </numFmts>
  <fonts count="8" x14ac:knownFonts="1">
    <font>
      <sz val="10"/>
      <name val="Arial"/>
      <family val="2"/>
    </font>
    <font>
      <sz val="11"/>
      <color theme="1"/>
      <name val="Calibri"/>
      <family val="2"/>
      <scheme val="minor"/>
    </font>
    <font>
      <sz val="10"/>
      <name val="Arial"/>
      <family val="2"/>
    </font>
    <font>
      <b/>
      <sz val="10"/>
      <name val="Arial"/>
      <family val="2"/>
    </font>
    <font>
      <b/>
      <sz val="12"/>
      <name val="Arial"/>
      <family val="2"/>
    </font>
    <font>
      <b/>
      <sz val="11"/>
      <name val="Arial"/>
      <family val="2"/>
    </font>
    <font>
      <sz val="10"/>
      <name val="Arial Narrow"/>
      <family val="2"/>
    </font>
    <font>
      <sz val="10"/>
      <color rgb="FFFF0000"/>
      <name val="Arial"/>
      <family val="2"/>
    </font>
  </fonts>
  <fills count="11">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indexed="49"/>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6"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s>
  <cellStyleXfs count="13">
    <xf numFmtId="0" fontId="0" fillId="0" borderId="0"/>
    <xf numFmtId="164"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xf numFmtId="0" fontId="1" fillId="0" borderId="0"/>
    <xf numFmtId="167" fontId="2" fillId="0" borderId="0" applyFont="0" applyFill="0" applyBorder="0" applyAlignment="0" applyProtection="0"/>
    <xf numFmtId="166" fontId="2" fillId="0" borderId="0" applyFont="0" applyFill="0" applyBorder="0" applyAlignment="0" applyProtection="0"/>
    <xf numFmtId="0" fontId="2" fillId="0" borderId="0"/>
    <xf numFmtId="167" fontId="2" fillId="0" borderId="0" applyFont="0" applyFill="0" applyBorder="0" applyAlignment="0" applyProtection="0"/>
  </cellStyleXfs>
  <cellXfs count="194">
    <xf numFmtId="0" fontId="0" fillId="0" borderId="0" xfId="0"/>
    <xf numFmtId="0" fontId="3"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Border="1" applyAlignment="1">
      <alignment horizontal="center" vertical="center" wrapText="1"/>
    </xf>
    <xf numFmtId="0" fontId="4" fillId="3" borderId="0" xfId="0" applyFont="1" applyFill="1" applyBorder="1" applyAlignment="1">
      <alignment horizontal="center" vertical="center" wrapText="1"/>
    </xf>
    <xf numFmtId="0" fontId="4" fillId="3" borderId="3" xfId="0" applyFont="1" applyFill="1" applyBorder="1" applyAlignment="1">
      <alignment horizontal="center" vertical="center" wrapText="1"/>
    </xf>
    <xf numFmtId="9" fontId="4" fillId="3" borderId="0" xfId="4" applyFont="1" applyFill="1" applyBorder="1" applyAlignment="1">
      <alignment horizontal="center" vertical="center" wrapText="1"/>
    </xf>
    <xf numFmtId="0" fontId="5" fillId="3" borderId="4" xfId="0" applyFont="1" applyFill="1" applyBorder="1" applyAlignment="1">
      <alignment horizontal="right" vertical="center" wrapText="1"/>
    </xf>
    <xf numFmtId="0" fontId="5" fillId="3" borderId="5" xfId="0" applyFont="1" applyFill="1" applyBorder="1" applyAlignment="1">
      <alignment horizontal="right" vertical="center" wrapText="1"/>
    </xf>
    <xf numFmtId="0" fontId="2" fillId="0" borderId="0" xfId="0" applyFont="1" applyAlignment="1">
      <alignment vertical="center" wrapText="1"/>
    </xf>
    <xf numFmtId="0" fontId="5" fillId="3" borderId="6"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8" xfId="0" applyFont="1" applyFill="1" applyBorder="1" applyAlignment="1">
      <alignment horizontal="right" vertical="center" wrapText="1"/>
    </xf>
    <xf numFmtId="0" fontId="5" fillId="3" borderId="9" xfId="0" applyFont="1" applyFill="1" applyBorder="1" applyAlignment="1">
      <alignment horizontal="right" vertical="center" wrapText="1"/>
    </xf>
    <xf numFmtId="9" fontId="4" fillId="3" borderId="3" xfId="4"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7" xfId="0" applyFont="1" applyFill="1" applyBorder="1" applyAlignment="1">
      <alignment horizontal="center" vertical="center" wrapText="1"/>
    </xf>
    <xf numFmtId="9" fontId="4" fillId="3" borderId="7" xfId="4" applyFont="1" applyFill="1" applyBorder="1" applyAlignment="1">
      <alignment horizontal="center" vertical="center" wrapText="1"/>
    </xf>
    <xf numFmtId="0" fontId="3" fillId="0" borderId="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wrapText="1"/>
    </xf>
    <xf numFmtId="14" fontId="2" fillId="0" borderId="1" xfId="0" applyNumberFormat="1" applyFont="1" applyBorder="1" applyAlignment="1">
      <alignment horizontal="center" vertical="center" wrapText="1"/>
    </xf>
    <xf numFmtId="0" fontId="2" fillId="0" borderId="0" xfId="0" applyFont="1" applyAlignment="1">
      <alignment horizontal="center" vertical="center"/>
    </xf>
    <xf numFmtId="0" fontId="3" fillId="0" borderId="4" xfId="0" applyFont="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3" fillId="4" borderId="1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9" fontId="3" fillId="5" borderId="14" xfId="4"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5" xfId="0" applyFont="1" applyFill="1" applyBorder="1" applyAlignment="1">
      <alignment horizontal="center" vertical="center" wrapText="1"/>
    </xf>
    <xf numFmtId="9" fontId="3" fillId="5" borderId="1" xfId="4" applyFont="1" applyFill="1" applyBorder="1" applyAlignment="1">
      <alignment horizontal="center" vertical="center" wrapText="1"/>
    </xf>
    <xf numFmtId="9" fontId="3" fillId="6" borderId="1" xfId="4" applyFont="1" applyFill="1" applyBorder="1" applyAlignment="1">
      <alignment horizontal="center" vertical="center" wrapText="1"/>
    </xf>
    <xf numFmtId="165" fontId="3" fillId="7" borderId="14" xfId="1" applyNumberFormat="1" applyFont="1" applyFill="1" applyBorder="1" applyAlignment="1">
      <alignment horizontal="center" vertical="center" wrapText="1"/>
    </xf>
    <xf numFmtId="165" fontId="3" fillId="7" borderId="14" xfId="1" applyNumberFormat="1"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 xfId="0" quotePrefix="1" applyFont="1" applyFill="1" applyBorder="1" applyAlignment="1">
      <alignment horizontal="center" vertical="center" wrapText="1"/>
    </xf>
    <xf numFmtId="0" fontId="3" fillId="5" borderId="12" xfId="0" quotePrefix="1" applyFont="1" applyFill="1" applyBorder="1" applyAlignment="1">
      <alignment horizontal="center" vertical="center" wrapText="1"/>
    </xf>
    <xf numFmtId="0" fontId="3" fillId="5" borderId="12" xfId="0" applyFont="1" applyFill="1" applyBorder="1" applyAlignment="1">
      <alignment horizontal="center" vertical="center" wrapText="1"/>
    </xf>
    <xf numFmtId="9" fontId="3" fillId="5" borderId="12" xfId="4" applyFont="1" applyFill="1" applyBorder="1" applyAlignment="1">
      <alignment horizontal="center" vertical="center" wrapText="1"/>
    </xf>
    <xf numFmtId="165" fontId="3" fillId="7" borderId="12" xfId="1" applyNumberFormat="1" applyFont="1" applyFill="1" applyBorder="1" applyAlignment="1">
      <alignment horizontal="center" vertical="center" wrapText="1"/>
    </xf>
    <xf numFmtId="165" fontId="3" fillId="7" borderId="12" xfId="1" applyNumberFormat="1" applyFont="1" applyFill="1" applyBorder="1" applyAlignment="1">
      <alignment horizontal="center" vertical="center" wrapText="1"/>
    </xf>
    <xf numFmtId="0" fontId="2" fillId="8" borderId="1" xfId="5" applyFont="1" applyFill="1" applyBorder="1" applyAlignment="1" applyProtection="1">
      <alignment horizontal="center" vertical="center" wrapText="1"/>
      <protection locked="0"/>
    </xf>
    <xf numFmtId="0" fontId="2" fillId="8" borderId="1" xfId="5" applyFont="1" applyFill="1" applyBorder="1" applyAlignment="1" applyProtection="1">
      <alignment horizontal="justify" vertical="center" wrapText="1"/>
      <protection locked="0"/>
    </xf>
    <xf numFmtId="9" fontId="2" fillId="8" borderId="14" xfId="4" applyFont="1" applyFill="1" applyBorder="1" applyAlignment="1" applyProtection="1">
      <alignment horizontal="center" vertical="center" wrapText="1"/>
      <protection locked="0"/>
    </xf>
    <xf numFmtId="9" fontId="2" fillId="8" borderId="1" xfId="4" applyFont="1" applyFill="1" applyBorder="1" applyAlignment="1" applyProtection="1">
      <alignment horizontal="center" vertical="center" wrapText="1"/>
      <protection locked="0"/>
    </xf>
    <xf numFmtId="165" fontId="2" fillId="8" borderId="1" xfId="1" applyNumberFormat="1" applyFont="1" applyFill="1" applyBorder="1" applyAlignment="1" applyProtection="1">
      <alignment horizontal="center" vertical="center" wrapText="1"/>
      <protection locked="0"/>
    </xf>
    <xf numFmtId="0" fontId="2" fillId="0" borderId="0" xfId="0" applyFont="1" applyAlignment="1">
      <alignment vertical="center"/>
    </xf>
    <xf numFmtId="9" fontId="2" fillId="8" borderId="16" xfId="4" applyFont="1" applyFill="1" applyBorder="1" applyAlignment="1" applyProtection="1">
      <alignment horizontal="center" vertical="center" wrapText="1"/>
      <protection locked="0"/>
    </xf>
    <xf numFmtId="9" fontId="2" fillId="8" borderId="12" xfId="4" applyFont="1" applyFill="1" applyBorder="1" applyAlignment="1" applyProtection="1">
      <alignment horizontal="center" vertical="center" wrapText="1"/>
      <protection locked="0"/>
    </xf>
    <xf numFmtId="0" fontId="3" fillId="9" borderId="8" xfId="0" applyFont="1" applyFill="1" applyBorder="1" applyAlignment="1" applyProtection="1">
      <alignment horizontal="left" vertical="center" wrapText="1"/>
      <protection locked="0"/>
    </xf>
    <xf numFmtId="0" fontId="3" fillId="9" borderId="9" xfId="0" applyFont="1" applyFill="1" applyBorder="1" applyAlignment="1" applyProtection="1">
      <alignment horizontal="left" vertical="center" wrapText="1"/>
      <protection locked="0"/>
    </xf>
    <xf numFmtId="0" fontId="3" fillId="9" borderId="8" xfId="0" applyFont="1" applyFill="1" applyBorder="1" applyAlignment="1">
      <alignment horizontal="center" vertical="center" wrapText="1"/>
    </xf>
    <xf numFmtId="0" fontId="3" fillId="9" borderId="15" xfId="0" applyFont="1" applyFill="1" applyBorder="1" applyAlignment="1">
      <alignment horizontal="center" vertical="center" wrapText="1"/>
    </xf>
    <xf numFmtId="0" fontId="3" fillId="9" borderId="9" xfId="0" applyFont="1" applyFill="1" applyBorder="1" applyAlignment="1">
      <alignment horizontal="center" vertical="center" wrapText="1"/>
    </xf>
    <xf numFmtId="0" fontId="2" fillId="6" borderId="16" xfId="5" applyFont="1" applyFill="1" applyBorder="1" applyAlignment="1" applyProtection="1">
      <alignment horizontal="center" vertical="center" wrapText="1"/>
      <protection locked="0"/>
    </xf>
    <xf numFmtId="0" fontId="2" fillId="0" borderId="16" xfId="5" applyFont="1" applyBorder="1" applyAlignment="1" applyProtection="1">
      <alignment horizontal="center" vertical="center" wrapText="1"/>
      <protection locked="0"/>
    </xf>
    <xf numFmtId="0" fontId="2" fillId="0" borderId="1" xfId="5" applyFont="1" applyBorder="1" applyAlignment="1" applyProtection="1">
      <alignment horizontal="justify" vertical="center"/>
      <protection locked="0"/>
    </xf>
    <xf numFmtId="0" fontId="2" fillId="2" borderId="12" xfId="5" applyFont="1" applyFill="1" applyBorder="1" applyAlignment="1" applyProtection="1">
      <alignment horizontal="center" vertical="center" wrapText="1"/>
      <protection locked="0"/>
    </xf>
    <xf numFmtId="9" fontId="2" fillId="2" borderId="12" xfId="4" applyFont="1" applyFill="1" applyBorder="1" applyAlignment="1" applyProtection="1">
      <alignment horizontal="center" vertical="center" wrapText="1"/>
      <protection locked="0"/>
    </xf>
    <xf numFmtId="14" fontId="2" fillId="2" borderId="12" xfId="0" applyNumberFormat="1" applyFont="1" applyFill="1" applyBorder="1" applyAlignment="1" applyProtection="1">
      <alignment horizontal="center" vertical="center" wrapText="1"/>
      <protection locked="0"/>
    </xf>
    <xf numFmtId="9" fontId="2" fillId="10" borderId="1" xfId="4" applyFont="1" applyFill="1" applyBorder="1" applyAlignment="1" applyProtection="1">
      <alignment horizontal="center" vertical="center" wrapText="1"/>
      <protection locked="0"/>
    </xf>
    <xf numFmtId="9" fontId="2" fillId="2" borderId="1" xfId="4" applyFont="1" applyFill="1" applyBorder="1" applyAlignment="1">
      <alignment vertical="center"/>
    </xf>
    <xf numFmtId="9" fontId="2" fillId="2" borderId="14" xfId="4" applyFont="1" applyFill="1" applyBorder="1" applyAlignment="1" applyProtection="1">
      <alignment horizontal="center" vertical="center" wrapText="1"/>
      <protection locked="0"/>
    </xf>
    <xf numFmtId="166" fontId="2" fillId="2" borderId="14" xfId="3" applyFont="1" applyFill="1" applyBorder="1" applyAlignment="1" applyProtection="1">
      <alignment horizontal="center" vertical="center" wrapText="1"/>
      <protection locked="0"/>
    </xf>
    <xf numFmtId="165" fontId="2" fillId="2" borderId="16" xfId="1" applyNumberFormat="1" applyFont="1" applyFill="1" applyBorder="1" applyAlignment="1" applyProtection="1">
      <alignment horizontal="center" vertical="center" wrapText="1"/>
      <protection locked="0"/>
    </xf>
    <xf numFmtId="9" fontId="2" fillId="2" borderId="16" xfId="4" applyFont="1" applyFill="1" applyBorder="1" applyAlignment="1" applyProtection="1">
      <alignment horizontal="center" vertical="center" wrapText="1"/>
      <protection locked="0"/>
    </xf>
    <xf numFmtId="166" fontId="2" fillId="2" borderId="16" xfId="3" applyFont="1" applyFill="1" applyBorder="1" applyAlignment="1" applyProtection="1">
      <alignment horizontal="center" vertical="center" wrapText="1"/>
      <protection locked="0"/>
    </xf>
    <xf numFmtId="0" fontId="2" fillId="6" borderId="1" xfId="5" applyFont="1" applyFill="1" applyBorder="1" applyAlignment="1" applyProtection="1">
      <alignment horizontal="center" vertical="center" wrapText="1"/>
      <protection locked="0"/>
    </xf>
    <xf numFmtId="0" fontId="2" fillId="0" borderId="1" xfId="5" applyFont="1" applyBorder="1" applyAlignment="1" applyProtection="1">
      <alignment horizontal="center" vertical="center" wrapText="1"/>
      <protection locked="0"/>
    </xf>
    <xf numFmtId="0" fontId="2" fillId="0" borderId="1" xfId="5" applyFont="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protection locked="0"/>
    </xf>
    <xf numFmtId="9" fontId="2" fillId="0" borderId="1" xfId="6" applyFont="1" applyFill="1" applyBorder="1" applyAlignment="1" applyProtection="1">
      <alignment horizontal="center" vertical="center" wrapText="1"/>
      <protection locked="0"/>
    </xf>
    <xf numFmtId="9" fontId="2" fillId="0" borderId="14" xfId="4" applyFont="1" applyBorder="1" applyAlignment="1" applyProtection="1">
      <alignment horizontal="center" vertical="center" wrapText="1"/>
      <protection locked="0"/>
    </xf>
    <xf numFmtId="166" fontId="2" fillId="0" borderId="14" xfId="3" applyFont="1" applyFill="1" applyBorder="1" applyAlignment="1" applyProtection="1">
      <alignment horizontal="right" vertical="center" wrapText="1"/>
      <protection locked="0"/>
    </xf>
    <xf numFmtId="165" fontId="2" fillId="0" borderId="14" xfId="7" applyNumberFormat="1" applyFont="1" applyFill="1" applyBorder="1" applyAlignment="1" applyProtection="1">
      <alignment horizontal="center" vertical="center" wrapText="1"/>
      <protection locked="0"/>
    </xf>
    <xf numFmtId="0" fontId="2" fillId="0" borderId="12" xfId="5" applyFont="1" applyBorder="1" applyAlignment="1" applyProtection="1">
      <alignment horizontal="center" vertical="center" wrapText="1"/>
      <protection locked="0"/>
    </xf>
    <xf numFmtId="9" fontId="2" fillId="0" borderId="16" xfId="4" applyFont="1" applyBorder="1" applyAlignment="1" applyProtection="1">
      <alignment horizontal="center" vertical="center" wrapText="1"/>
      <protection locked="0"/>
    </xf>
    <xf numFmtId="166" fontId="2" fillId="0" borderId="16" xfId="3" applyFont="1" applyFill="1" applyBorder="1" applyAlignment="1" applyProtection="1">
      <alignment horizontal="right" vertical="center" wrapText="1"/>
      <protection locked="0"/>
    </xf>
    <xf numFmtId="165" fontId="2" fillId="0" borderId="16" xfId="7" applyNumberFormat="1" applyFont="1" applyFill="1" applyBorder="1" applyAlignment="1" applyProtection="1">
      <alignment horizontal="center" vertical="center" wrapText="1"/>
      <protection locked="0"/>
    </xf>
    <xf numFmtId="166" fontId="2" fillId="0" borderId="1" xfId="3" applyFont="1" applyFill="1" applyBorder="1" applyAlignment="1" applyProtection="1">
      <alignment horizontal="center" vertical="center" wrapText="1"/>
      <protection locked="0"/>
    </xf>
    <xf numFmtId="165" fontId="2" fillId="0" borderId="1" xfId="7" applyNumberFormat="1" applyFont="1" applyFill="1" applyBorder="1" applyAlignment="1" applyProtection="1">
      <alignment horizontal="center" vertical="center" wrapText="1"/>
      <protection locked="0"/>
    </xf>
    <xf numFmtId="0" fontId="2" fillId="6"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9" fontId="2" fillId="0" borderId="1" xfId="4" applyFont="1" applyBorder="1" applyAlignment="1">
      <alignment horizontal="center" vertical="center" wrapText="1"/>
    </xf>
    <xf numFmtId="9" fontId="2" fillId="10" borderId="1" xfId="4" applyFont="1" applyFill="1" applyBorder="1" applyAlignment="1">
      <alignment horizontal="center" vertical="center" wrapText="1"/>
    </xf>
    <xf numFmtId="9" fontId="2" fillId="0" borderId="1" xfId="4" applyFont="1" applyFill="1" applyBorder="1" applyAlignment="1">
      <alignment horizontal="center" vertical="center" wrapText="1"/>
    </xf>
    <xf numFmtId="167" fontId="2" fillId="0" borderId="1" xfId="2" applyFont="1" applyFill="1" applyBorder="1" applyAlignment="1">
      <alignment horizontal="center" vertical="center" wrapText="1"/>
    </xf>
    <xf numFmtId="0" fontId="2" fillId="0" borderId="1" xfId="0" applyFont="1" applyBorder="1" applyAlignment="1">
      <alignment horizontal="center" vertical="center" wrapText="1"/>
    </xf>
    <xf numFmtId="9" fontId="2" fillId="2" borderId="1" xfId="4" applyFont="1" applyFill="1" applyBorder="1" applyAlignment="1">
      <alignment horizontal="center" vertical="center" wrapText="1"/>
    </xf>
    <xf numFmtId="0" fontId="2" fillId="0" borderId="1" xfId="0" applyFont="1" applyFill="1" applyBorder="1" applyAlignment="1">
      <alignment horizontal="justify" vertical="center"/>
    </xf>
    <xf numFmtId="0" fontId="2" fillId="0" borderId="1" xfId="0" applyFont="1" applyFill="1" applyBorder="1" applyAlignment="1">
      <alignment horizontal="center" vertical="center" wrapText="1"/>
    </xf>
    <xf numFmtId="14" fontId="2" fillId="0" borderId="1" xfId="0" applyNumberFormat="1" applyFont="1" applyFill="1" applyBorder="1" applyAlignment="1">
      <alignment horizontal="center" vertical="center" wrapText="1"/>
    </xf>
    <xf numFmtId="9" fontId="2" fillId="0" borderId="1" xfId="4" applyFont="1" applyFill="1" applyBorder="1" applyAlignment="1">
      <alignment horizontal="center" vertical="center" wrapText="1"/>
    </xf>
    <xf numFmtId="9" fontId="2" fillId="0" borderId="1" xfId="4" applyFont="1" applyFill="1" applyBorder="1" applyAlignment="1">
      <alignment vertical="center" wrapText="1"/>
    </xf>
    <xf numFmtId="0" fontId="2" fillId="0" borderId="0" xfId="5" applyFont="1" applyFill="1" applyBorder="1" applyAlignment="1" applyProtection="1">
      <alignment horizontal="center" vertical="center" wrapText="1"/>
      <protection locked="0"/>
    </xf>
    <xf numFmtId="0" fontId="2" fillId="0" borderId="0" xfId="5" applyFont="1" applyBorder="1" applyAlignment="1" applyProtection="1">
      <alignment horizontal="center" vertical="center" wrapText="1"/>
      <protection locked="0"/>
    </xf>
    <xf numFmtId="0" fontId="2" fillId="0" borderId="0" xfId="0" applyFont="1" applyBorder="1" applyAlignment="1">
      <alignment vertical="center" wrapText="1"/>
    </xf>
    <xf numFmtId="0" fontId="2" fillId="0" borderId="0" xfId="0" applyFont="1" applyBorder="1" applyAlignment="1" applyProtection="1">
      <alignment horizontal="center" vertical="center" wrapText="1"/>
      <protection locked="0"/>
    </xf>
    <xf numFmtId="0" fontId="2" fillId="0" borderId="0" xfId="5" applyFont="1" applyAlignment="1" applyProtection="1">
      <alignment horizontal="center" vertical="center" wrapText="1"/>
      <protection locked="0"/>
    </xf>
    <xf numFmtId="0" fontId="2" fillId="0" borderId="0" xfId="5" applyFont="1" applyAlignment="1" applyProtection="1">
      <alignment horizontal="justify" vertical="center" wrapText="1"/>
      <protection locked="0"/>
    </xf>
    <xf numFmtId="14" fontId="2" fillId="0" borderId="0" xfId="5" applyNumberFormat="1" applyFont="1" applyAlignment="1" applyProtection="1">
      <alignment horizontal="center" vertical="center" wrapText="1"/>
      <protection locked="0"/>
    </xf>
    <xf numFmtId="9" fontId="2" fillId="0" borderId="0" xfId="4" applyFont="1" applyAlignment="1" applyProtection="1">
      <alignment horizontal="center" vertical="center" wrapText="1"/>
      <protection locked="0"/>
    </xf>
    <xf numFmtId="165" fontId="2" fillId="0" borderId="0" xfId="1" applyNumberFormat="1" applyFont="1" applyBorder="1" applyAlignment="1" applyProtection="1">
      <alignment horizontal="center" vertical="center" wrapText="1"/>
      <protection locked="0"/>
    </xf>
    <xf numFmtId="9"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9" fontId="3" fillId="6" borderId="1" xfId="4" applyFont="1" applyFill="1" applyBorder="1" applyAlignment="1" applyProtection="1">
      <alignment horizontal="center" vertical="center" wrapText="1"/>
      <protection locked="0"/>
    </xf>
    <xf numFmtId="0" fontId="2" fillId="0" borderId="0" xfId="0" applyFont="1" applyAlignment="1">
      <alignment horizontal="center" vertical="center" wrapText="1"/>
    </xf>
    <xf numFmtId="0" fontId="2" fillId="0" borderId="0" xfId="0" applyFont="1" applyAlignment="1">
      <alignment horizontal="justify" vertical="center" wrapText="1"/>
    </xf>
    <xf numFmtId="14" fontId="2" fillId="0" borderId="0" xfId="0" applyNumberFormat="1" applyFont="1" applyAlignment="1">
      <alignment horizontal="center" vertical="center" wrapText="1"/>
    </xf>
    <xf numFmtId="9" fontId="2" fillId="0" borderId="0" xfId="4" applyFont="1" applyAlignment="1">
      <alignment horizontal="center" vertical="center" wrapText="1"/>
    </xf>
    <xf numFmtId="168" fontId="2" fillId="0" borderId="0" xfId="2" applyNumberFormat="1"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justify" vertical="center"/>
    </xf>
    <xf numFmtId="0" fontId="2" fillId="0" borderId="0" xfId="8" applyFont="1" applyBorder="1" applyAlignment="1">
      <alignment horizontal="center" vertical="center" wrapText="1"/>
    </xf>
    <xf numFmtId="14" fontId="2" fillId="0" borderId="0" xfId="8" applyNumberFormat="1" applyFont="1" applyBorder="1" applyAlignment="1">
      <alignment horizontal="center" vertical="center" wrapText="1"/>
    </xf>
    <xf numFmtId="9" fontId="2" fillId="0" borderId="0" xfId="4" applyFont="1" applyBorder="1" applyAlignment="1">
      <alignment horizontal="center" vertical="center" wrapText="1"/>
    </xf>
    <xf numFmtId="9" fontId="2" fillId="2" borderId="0" xfId="4" applyFont="1" applyFill="1" applyBorder="1" applyAlignment="1">
      <alignment vertical="center"/>
    </xf>
    <xf numFmtId="166" fontId="2" fillId="0" borderId="0" xfId="3" applyFont="1" applyFill="1" applyBorder="1" applyAlignment="1">
      <alignment horizontal="right" vertical="center" wrapText="1"/>
    </xf>
    <xf numFmtId="165" fontId="2" fillId="0" borderId="0" xfId="1" applyNumberFormat="1" applyFont="1" applyBorder="1" applyAlignment="1">
      <alignment horizontal="center" vertical="center" wrapText="1"/>
    </xf>
    <xf numFmtId="0" fontId="3" fillId="9" borderId="1" xfId="0" applyFont="1" applyFill="1" applyBorder="1" applyAlignment="1" applyProtection="1">
      <alignment horizontal="left" vertical="center" wrapText="1"/>
      <protection locked="0"/>
    </xf>
    <xf numFmtId="9" fontId="2" fillId="0" borderId="1" xfId="0" applyNumberFormat="1" applyFont="1" applyFill="1" applyBorder="1" applyAlignment="1">
      <alignment horizontal="center" vertical="center" wrapText="1"/>
    </xf>
    <xf numFmtId="167" fontId="2" fillId="0" borderId="1" xfId="9" applyFont="1" applyFill="1" applyBorder="1" applyAlignment="1">
      <alignment horizontal="center" vertical="center" wrapText="1"/>
    </xf>
    <xf numFmtId="0" fontId="2" fillId="0" borderId="1" xfId="5" applyFont="1" applyFill="1" applyBorder="1" applyAlignment="1">
      <alignment horizontal="center" vertical="center" wrapText="1"/>
    </xf>
    <xf numFmtId="14" fontId="2" fillId="0" borderId="0" xfId="0" applyNumberFormat="1" applyFont="1" applyBorder="1" applyAlignment="1">
      <alignment horizontal="center" vertical="center" wrapText="1"/>
    </xf>
    <xf numFmtId="9" fontId="3" fillId="6" borderId="12" xfId="4" applyFont="1" applyFill="1" applyBorder="1" applyAlignment="1">
      <alignment horizontal="center" vertical="center" wrapText="1"/>
    </xf>
    <xf numFmtId="166" fontId="2" fillId="0" borderId="0" xfId="10" applyFont="1" applyFill="1" applyBorder="1" applyAlignment="1">
      <alignment horizontal="center" vertical="center" wrapText="1"/>
    </xf>
    <xf numFmtId="0" fontId="2" fillId="0" borderId="0" xfId="11" applyFont="1" applyAlignment="1">
      <alignment horizontal="justify" vertical="center" wrapText="1"/>
    </xf>
    <xf numFmtId="165" fontId="2" fillId="0" borderId="0" xfId="1" applyNumberFormat="1" applyFont="1" applyFill="1" applyBorder="1" applyAlignment="1">
      <alignment horizontal="center" vertical="center" wrapText="1"/>
    </xf>
    <xf numFmtId="0" fontId="2" fillId="0" borderId="1" xfId="0" applyFont="1" applyFill="1" applyBorder="1" applyAlignment="1">
      <alignment vertical="center" wrapText="1"/>
    </xf>
    <xf numFmtId="0" fontId="2" fillId="0" borderId="0" xfId="0" applyFont="1" applyAlignment="1">
      <alignment wrapText="1"/>
    </xf>
    <xf numFmtId="0" fontId="2" fillId="0" borderId="0" xfId="0" applyFont="1" applyAlignment="1">
      <alignment horizontal="justify" vertical="center"/>
    </xf>
    <xf numFmtId="9" fontId="2" fillId="0" borderId="0" xfId="4" applyFont="1" applyAlignment="1">
      <alignment horizontal="center" vertical="center"/>
    </xf>
    <xf numFmtId="9" fontId="3" fillId="6" borderId="1" xfId="4" applyFont="1" applyFill="1" applyBorder="1" applyAlignment="1">
      <alignment horizontal="center" vertical="center"/>
    </xf>
    <xf numFmtId="165" fontId="2" fillId="0" borderId="0" xfId="1" applyNumberFormat="1" applyFont="1" applyAlignment="1">
      <alignment horizontal="center" vertical="center"/>
    </xf>
    <xf numFmtId="9" fontId="3" fillId="6" borderId="15" xfId="4" applyFont="1" applyFill="1" applyBorder="1" applyAlignment="1">
      <alignment horizontal="center" vertical="center"/>
    </xf>
    <xf numFmtId="0" fontId="2" fillId="0" borderId="1" xfId="0" applyFont="1" applyBorder="1" applyAlignment="1">
      <alignment horizontal="left" vertical="center" wrapText="1"/>
    </xf>
    <xf numFmtId="168" fontId="2" fillId="0" borderId="1" xfId="9" applyNumberFormat="1" applyFont="1" applyFill="1" applyBorder="1" applyAlignment="1">
      <alignment horizontal="center" vertical="center" wrapText="1"/>
    </xf>
    <xf numFmtId="0" fontId="2" fillId="0" borderId="14" xfId="0" applyFont="1" applyBorder="1" applyAlignment="1">
      <alignment horizontal="center" vertical="center" wrapText="1"/>
    </xf>
    <xf numFmtId="9" fontId="2" fillId="0" borderId="14" xfId="4" applyFont="1" applyFill="1" applyBorder="1" applyAlignment="1">
      <alignment horizontal="center" vertical="center" wrapText="1"/>
    </xf>
    <xf numFmtId="166" fontId="2" fillId="0" borderId="14" xfId="3" applyFont="1" applyFill="1" applyBorder="1" applyAlignment="1">
      <alignment horizontal="center" vertical="center" wrapText="1"/>
    </xf>
    <xf numFmtId="0" fontId="2" fillId="0" borderId="16" xfId="0" applyFont="1" applyBorder="1" applyAlignment="1">
      <alignment horizontal="center" vertical="center" wrapText="1"/>
    </xf>
    <xf numFmtId="9" fontId="2" fillId="0" borderId="16" xfId="4" applyFont="1" applyFill="1" applyBorder="1" applyAlignment="1">
      <alignment horizontal="center" vertical="center" wrapText="1"/>
    </xf>
    <xf numFmtId="166" fontId="2" fillId="0" borderId="16" xfId="3" applyFont="1" applyFill="1" applyBorder="1" applyAlignment="1">
      <alignment horizontal="center" vertical="center" wrapText="1"/>
    </xf>
    <xf numFmtId="0" fontId="2" fillId="0" borderId="12" xfId="0" applyFont="1" applyBorder="1" applyAlignment="1">
      <alignment horizontal="center" vertical="center" wrapText="1"/>
    </xf>
    <xf numFmtId="9" fontId="2" fillId="0" borderId="12" xfId="4" applyFont="1" applyFill="1" applyBorder="1" applyAlignment="1">
      <alignment horizontal="center" vertical="center" wrapText="1"/>
    </xf>
    <xf numFmtId="166" fontId="2" fillId="0" borderId="12" xfId="3" applyFont="1" applyFill="1" applyBorder="1" applyAlignment="1">
      <alignment horizontal="center" vertical="center" wrapText="1"/>
    </xf>
    <xf numFmtId="9" fontId="2" fillId="0" borderId="1" xfId="4" applyFont="1" applyFill="1" applyBorder="1" applyAlignment="1">
      <alignment vertical="center"/>
    </xf>
    <xf numFmtId="0" fontId="2" fillId="0" borderId="0" xfId="0" applyFont="1" applyFill="1" applyAlignment="1">
      <alignment vertical="center"/>
    </xf>
    <xf numFmtId="0" fontId="2" fillId="0" borderId="14" xfId="0" applyFont="1" applyFill="1" applyBorder="1" applyAlignment="1">
      <alignment horizontal="center" vertical="center" wrapText="1"/>
    </xf>
    <xf numFmtId="0" fontId="2" fillId="0" borderId="1" xfId="5" applyFont="1" applyFill="1" applyBorder="1" applyAlignment="1">
      <alignment horizontal="left" vertical="center" wrapText="1"/>
    </xf>
    <xf numFmtId="14" fontId="2" fillId="0" borderId="1" xfId="5" applyNumberFormat="1" applyFont="1" applyFill="1" applyBorder="1" applyAlignment="1">
      <alignment horizontal="center" vertical="center" wrapText="1"/>
    </xf>
    <xf numFmtId="9" fontId="2" fillId="0" borderId="1" xfId="5" applyNumberFormat="1" applyFont="1" applyFill="1" applyBorder="1" applyAlignment="1">
      <alignment horizontal="center" vertical="center" wrapText="1"/>
    </xf>
    <xf numFmtId="169" fontId="2" fillId="0" borderId="1" xfId="5" applyNumberFormat="1" applyFont="1" applyFill="1" applyBorder="1" applyAlignment="1">
      <alignment horizontal="center" vertical="center" wrapText="1"/>
    </xf>
    <xf numFmtId="0" fontId="2" fillId="0" borderId="1" xfId="5" applyFont="1" applyFill="1" applyBorder="1" applyAlignment="1">
      <alignment horizontal="center" vertical="center" wrapText="1"/>
    </xf>
    <xf numFmtId="9" fontId="2" fillId="0" borderId="1" xfId="6" applyFont="1" applyFill="1" applyBorder="1" applyAlignment="1">
      <alignment horizontal="center" vertical="center" wrapText="1"/>
    </xf>
    <xf numFmtId="168" fontId="2" fillId="0" borderId="14" xfId="12" applyNumberFormat="1" applyFont="1" applyFill="1" applyBorder="1" applyAlignment="1">
      <alignment horizontal="center" vertical="center" wrapText="1"/>
    </xf>
    <xf numFmtId="0" fontId="2" fillId="0" borderId="14" xfId="5" applyFont="1" applyFill="1" applyBorder="1" applyAlignment="1">
      <alignment horizontal="center" vertical="center" wrapText="1"/>
    </xf>
    <xf numFmtId="0" fontId="7" fillId="0" borderId="0" xfId="0" applyFont="1" applyAlignment="1">
      <alignment vertical="center"/>
    </xf>
    <xf numFmtId="0" fontId="2" fillId="0" borderId="16" xfId="0" applyFont="1" applyFill="1" applyBorder="1" applyAlignment="1">
      <alignment horizontal="center" vertical="center" wrapText="1"/>
    </xf>
    <xf numFmtId="168" fontId="2" fillId="0" borderId="16" xfId="12" applyNumberFormat="1" applyFont="1" applyFill="1" applyBorder="1" applyAlignment="1">
      <alignment horizontal="center" vertical="center" wrapText="1"/>
    </xf>
    <xf numFmtId="0" fontId="2" fillId="0" borderId="16" xfId="5" applyFont="1" applyFill="1" applyBorder="1" applyAlignment="1">
      <alignment horizontal="center" vertical="center" wrapText="1"/>
    </xf>
    <xf numFmtId="0" fontId="7" fillId="0" borderId="0" xfId="0" applyFont="1" applyFill="1" applyAlignment="1">
      <alignment vertical="center"/>
    </xf>
    <xf numFmtId="0" fontId="2" fillId="0" borderId="12" xfId="0" applyFont="1" applyFill="1" applyBorder="1" applyAlignment="1">
      <alignment horizontal="center" vertical="center" wrapText="1"/>
    </xf>
    <xf numFmtId="168" fontId="2" fillId="0" borderId="12" xfId="12" applyNumberFormat="1" applyFont="1" applyFill="1" applyBorder="1" applyAlignment="1">
      <alignment horizontal="center" vertical="center" wrapText="1"/>
    </xf>
    <xf numFmtId="0" fontId="2" fillId="0" borderId="12" xfId="5" applyFont="1" applyFill="1" applyBorder="1" applyAlignment="1">
      <alignment horizontal="center" vertical="center" wrapText="1"/>
    </xf>
    <xf numFmtId="0" fontId="2" fillId="0" borderId="1" xfId="0" applyFont="1" applyBorder="1" applyAlignment="1">
      <alignment vertical="center" wrapText="1"/>
    </xf>
    <xf numFmtId="2" fontId="2" fillId="0" borderId="0" xfId="0" applyNumberFormat="1" applyFont="1" applyAlignment="1">
      <alignment horizontal="center" vertical="center"/>
    </xf>
    <xf numFmtId="14" fontId="2" fillId="0" borderId="1" xfId="10" applyNumberFormat="1" applyFont="1" applyFill="1" applyBorder="1" applyAlignment="1">
      <alignment horizontal="center" vertical="center" wrapText="1"/>
    </xf>
    <xf numFmtId="166" fontId="2" fillId="0" borderId="14" xfId="10" applyFont="1" applyFill="1" applyBorder="1" applyAlignment="1">
      <alignment horizontal="center" vertical="center" wrapText="1"/>
    </xf>
    <xf numFmtId="166" fontId="2" fillId="0" borderId="16" xfId="10" applyFont="1" applyFill="1" applyBorder="1" applyAlignment="1">
      <alignment horizontal="center" vertical="center" wrapText="1"/>
    </xf>
    <xf numFmtId="166" fontId="2" fillId="0" borderId="12" xfId="10" applyFont="1" applyFill="1" applyBorder="1" applyAlignment="1">
      <alignment horizontal="center" vertical="center" wrapText="1"/>
    </xf>
    <xf numFmtId="0" fontId="2" fillId="2" borderId="0" xfId="0" applyFont="1" applyFill="1" applyAlignment="1">
      <alignment vertical="center"/>
    </xf>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4" xfId="0" applyFont="1" applyFill="1" applyBorder="1" applyAlignment="1">
      <alignment horizontal="left" vertical="center"/>
    </xf>
    <xf numFmtId="0" fontId="2" fillId="0" borderId="16" xfId="0" applyFont="1" applyFill="1" applyBorder="1" applyAlignment="1">
      <alignment horizontal="left" vertical="center"/>
    </xf>
    <xf numFmtId="0" fontId="2" fillId="0" borderId="12" xfId="0" applyFont="1" applyFill="1" applyBorder="1" applyAlignment="1">
      <alignment horizontal="left" vertical="center"/>
    </xf>
    <xf numFmtId="166" fontId="2" fillId="0" borderId="1" xfId="3" applyFont="1" applyFill="1" applyBorder="1" applyAlignment="1">
      <alignment horizontal="center" vertical="center" wrapText="1"/>
    </xf>
  </cellXfs>
  <cellStyles count="13">
    <cellStyle name="Millares" xfId="1" builtinId="3"/>
    <cellStyle name="Millares 4" xfId="7"/>
    <cellStyle name="Moneda" xfId="2" builtinId="4"/>
    <cellStyle name="Moneda [0]" xfId="3" builtinId="7"/>
    <cellStyle name="Moneda [0] 3" xfId="10"/>
    <cellStyle name="Moneda 2" xfId="9"/>
    <cellStyle name="Moneda 2 2" xfId="12"/>
    <cellStyle name="Normal" xfId="0" builtinId="0"/>
    <cellStyle name="Normal 2 2" xfId="5"/>
    <cellStyle name="Normal 2 3" xfId="8"/>
    <cellStyle name="Normal 5" xfId="11"/>
    <cellStyle name="Porcentaje" xfId="4" builtinId="5"/>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419100</xdr:colOff>
      <xdr:row>0</xdr:row>
      <xdr:rowOff>161925</xdr:rowOff>
    </xdr:from>
    <xdr:to>
      <xdr:col>0</xdr:col>
      <xdr:colOff>1381125</xdr:colOff>
      <xdr:row>3</xdr:row>
      <xdr:rowOff>114300</xdr:rowOff>
    </xdr:to>
    <xdr:pic>
      <xdr:nvPicPr>
        <xdr:cNvPr id="2"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16192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P147"/>
  <sheetViews>
    <sheetView showGridLines="0" tabSelected="1" view="pageBreakPreview" zoomScale="80" zoomScaleNormal="90" zoomScaleSheetLayoutView="80" workbookViewId="0">
      <selection sqref="A1:A4"/>
    </sheetView>
  </sheetViews>
  <sheetFormatPr baseColWidth="10" defaultRowHeight="24.75" customHeight="1" x14ac:dyDescent="0.2"/>
  <cols>
    <col min="1" max="1" width="26.85546875" style="28" customWidth="1"/>
    <col min="2" max="2" width="23.5703125" style="28" customWidth="1"/>
    <col min="3" max="3" width="46.7109375" style="145" customWidth="1"/>
    <col min="4" max="4" width="24.28515625" style="28" customWidth="1"/>
    <col min="5" max="5" width="25.140625" style="28" customWidth="1"/>
    <col min="6" max="6" width="14" style="28" customWidth="1"/>
    <col min="7" max="7" width="12.28515625" style="28" customWidth="1"/>
    <col min="8" max="8" width="15.42578125" style="28" customWidth="1"/>
    <col min="9" max="9" width="19.85546875" style="146" hidden="1" customWidth="1"/>
    <col min="10" max="10" width="17.85546875" style="28" hidden="1" customWidth="1"/>
    <col min="11" max="11" width="15.28515625" style="146" hidden="1" customWidth="1"/>
    <col min="12" max="12" width="12.42578125" style="146" hidden="1" customWidth="1"/>
    <col min="13" max="13" width="17.28515625" style="146" hidden="1" customWidth="1"/>
    <col min="14" max="14" width="23.85546875" style="148" customWidth="1"/>
    <col min="15" max="15" width="20.7109375" style="148" customWidth="1"/>
    <col min="16" max="16" width="3.140625" style="54" customWidth="1"/>
    <col min="17" max="16384" width="11.42578125" style="54"/>
  </cols>
  <sheetData>
    <row r="1" spans="1:15" s="10" customFormat="1" ht="24.75" customHeight="1" x14ac:dyDescent="0.2">
      <c r="A1" s="1"/>
      <c r="B1" s="2" t="s">
        <v>0</v>
      </c>
      <c r="C1" s="3"/>
      <c r="D1" s="3"/>
      <c r="E1" s="3"/>
      <c r="F1" s="3"/>
      <c r="G1" s="3"/>
      <c r="H1" s="4"/>
      <c r="I1" s="2"/>
      <c r="J1" s="5"/>
      <c r="K1" s="5"/>
      <c r="L1" s="6"/>
      <c r="M1" s="7"/>
      <c r="N1" s="8" t="s">
        <v>1</v>
      </c>
      <c r="O1" s="9"/>
    </row>
    <row r="2" spans="1:15" s="10" customFormat="1" ht="24.75" customHeight="1" x14ac:dyDescent="0.2">
      <c r="A2" s="1"/>
      <c r="B2" s="2"/>
      <c r="C2" s="3"/>
      <c r="D2" s="3"/>
      <c r="E2" s="3"/>
      <c r="F2" s="3"/>
      <c r="G2" s="3"/>
      <c r="H2" s="4"/>
      <c r="I2" s="2"/>
      <c r="J2" s="5"/>
      <c r="K2" s="5"/>
      <c r="L2" s="6"/>
      <c r="M2" s="7"/>
      <c r="N2" s="11"/>
      <c r="O2" s="12"/>
    </row>
    <row r="3" spans="1:15" s="10" customFormat="1" ht="24.75" customHeight="1" x14ac:dyDescent="0.2">
      <c r="A3" s="1"/>
      <c r="B3" s="2"/>
      <c r="C3" s="3"/>
      <c r="D3" s="3"/>
      <c r="E3" s="3"/>
      <c r="F3" s="3"/>
      <c r="G3" s="3"/>
      <c r="H3" s="4"/>
      <c r="I3" s="2"/>
      <c r="J3" s="5"/>
      <c r="K3" s="5"/>
      <c r="L3" s="6"/>
      <c r="M3" s="7"/>
      <c r="N3" s="13" t="s">
        <v>2</v>
      </c>
      <c r="O3" s="14"/>
    </row>
    <row r="4" spans="1:15" s="10" customFormat="1" ht="22.5" customHeight="1" x14ac:dyDescent="0.2">
      <c r="A4" s="1"/>
      <c r="B4" s="2"/>
      <c r="C4" s="3"/>
      <c r="D4" s="3"/>
      <c r="E4" s="3"/>
      <c r="F4" s="3"/>
      <c r="G4" s="3"/>
      <c r="H4" s="4"/>
      <c r="I4" s="2"/>
      <c r="J4" s="5"/>
      <c r="K4" s="5"/>
      <c r="L4" s="6"/>
      <c r="M4" s="15"/>
      <c r="N4" s="16" t="s">
        <v>3</v>
      </c>
      <c r="O4" s="16" t="s">
        <v>4</v>
      </c>
    </row>
    <row r="5" spans="1:15" s="10" customFormat="1" ht="24.75" customHeight="1" x14ac:dyDescent="0.2">
      <c r="A5" s="17" t="s">
        <v>5</v>
      </c>
      <c r="B5" s="18"/>
      <c r="C5" s="19"/>
      <c r="D5" s="19"/>
      <c r="E5" s="19"/>
      <c r="F5" s="19"/>
      <c r="G5" s="19"/>
      <c r="H5" s="20"/>
      <c r="I5" s="18"/>
      <c r="J5" s="19"/>
      <c r="K5" s="19"/>
      <c r="L5" s="21"/>
      <c r="M5" s="22"/>
      <c r="N5" s="16">
        <v>7</v>
      </c>
      <c r="O5" s="16" t="s">
        <v>6</v>
      </c>
    </row>
    <row r="6" spans="1:15" s="10" customFormat="1" ht="16.5" customHeight="1" x14ac:dyDescent="0.2">
      <c r="A6" s="23" t="s">
        <v>7</v>
      </c>
      <c r="B6" s="24"/>
      <c r="C6" s="25" t="s">
        <v>8</v>
      </c>
      <c r="D6" s="25"/>
      <c r="E6" s="25"/>
      <c r="F6" s="25"/>
      <c r="G6" s="25"/>
      <c r="H6" s="25"/>
      <c r="I6" s="25"/>
      <c r="J6" s="25"/>
      <c r="K6" s="25"/>
      <c r="L6" s="25"/>
      <c r="M6" s="25"/>
      <c r="N6" s="25"/>
      <c r="O6" s="25"/>
    </row>
    <row r="7" spans="1:15" s="10" customFormat="1" ht="18" customHeight="1" x14ac:dyDescent="0.2">
      <c r="A7" s="23" t="s">
        <v>9</v>
      </c>
      <c r="B7" s="23"/>
      <c r="C7" s="26">
        <v>44927</v>
      </c>
      <c r="D7" s="26"/>
      <c r="E7" s="26"/>
      <c r="F7" s="26"/>
      <c r="G7" s="26"/>
      <c r="H7" s="26"/>
      <c r="I7" s="26"/>
      <c r="J7" s="26"/>
      <c r="K7" s="26"/>
      <c r="L7" s="26"/>
      <c r="M7" s="26"/>
      <c r="N7" s="26"/>
      <c r="O7" s="26"/>
    </row>
    <row r="8" spans="1:15" s="28" customFormat="1" ht="18.75" customHeight="1" x14ac:dyDescent="0.2">
      <c r="A8" s="23" t="s">
        <v>10</v>
      </c>
      <c r="B8" s="23"/>
      <c r="C8" s="27"/>
      <c r="D8" s="27"/>
      <c r="E8" s="27"/>
      <c r="F8" s="27"/>
      <c r="G8" s="27"/>
      <c r="H8" s="27"/>
      <c r="I8" s="27"/>
      <c r="J8" s="27"/>
      <c r="K8" s="27"/>
      <c r="L8" s="27"/>
      <c r="M8" s="27"/>
      <c r="N8" s="27"/>
      <c r="O8" s="27"/>
    </row>
    <row r="9" spans="1:15" s="28" customFormat="1" ht="24.75" customHeight="1" x14ac:dyDescent="0.2">
      <c r="A9" s="29"/>
      <c r="B9" s="30"/>
      <c r="C9" s="30"/>
      <c r="D9" s="30"/>
      <c r="E9" s="30"/>
      <c r="F9" s="30"/>
      <c r="G9" s="30"/>
      <c r="H9" s="30"/>
      <c r="I9" s="30"/>
      <c r="J9" s="30"/>
      <c r="K9" s="30"/>
      <c r="L9" s="30"/>
      <c r="M9" s="30"/>
      <c r="N9" s="30"/>
      <c r="O9" s="30"/>
    </row>
    <row r="10" spans="1:15" s="28" customFormat="1" ht="46.5" customHeight="1" x14ac:dyDescent="0.2">
      <c r="A10" s="31" t="s">
        <v>11</v>
      </c>
      <c r="B10" s="32" t="s">
        <v>12</v>
      </c>
      <c r="C10" s="33" t="s">
        <v>13</v>
      </c>
      <c r="D10" s="34" t="s">
        <v>12</v>
      </c>
      <c r="E10" s="35" t="s">
        <v>14</v>
      </c>
      <c r="F10" s="36" t="s">
        <v>15</v>
      </c>
      <c r="G10" s="37"/>
      <c r="H10" s="35" t="s">
        <v>16</v>
      </c>
      <c r="I10" s="38" t="s">
        <v>17</v>
      </c>
      <c r="J10" s="33" t="s">
        <v>18</v>
      </c>
      <c r="K10" s="38" t="s">
        <v>19</v>
      </c>
      <c r="L10" s="38" t="s">
        <v>18</v>
      </c>
      <c r="M10" s="39" t="s">
        <v>20</v>
      </c>
      <c r="N10" s="40" t="s">
        <v>21</v>
      </c>
      <c r="O10" s="41" t="s">
        <v>22</v>
      </c>
    </row>
    <row r="11" spans="1:15" s="28" customFormat="1" ht="27.75" customHeight="1" x14ac:dyDescent="0.2">
      <c r="A11" s="42"/>
      <c r="B11" s="43" t="s">
        <v>23</v>
      </c>
      <c r="C11" s="44" t="s">
        <v>24</v>
      </c>
      <c r="D11" s="45" t="s">
        <v>25</v>
      </c>
      <c r="E11" s="46"/>
      <c r="F11" s="45" t="s">
        <v>26</v>
      </c>
      <c r="G11" s="45" t="s">
        <v>27</v>
      </c>
      <c r="H11" s="46"/>
      <c r="I11" s="38" t="s">
        <v>28</v>
      </c>
      <c r="J11" s="33" t="s">
        <v>29</v>
      </c>
      <c r="K11" s="38" t="s">
        <v>30</v>
      </c>
      <c r="L11" s="38" t="s">
        <v>31</v>
      </c>
      <c r="M11" s="39" t="s">
        <v>32</v>
      </c>
      <c r="N11" s="47" t="s">
        <v>33</v>
      </c>
      <c r="O11" s="48"/>
    </row>
    <row r="12" spans="1:15" ht="24.75" customHeight="1" x14ac:dyDescent="0.2">
      <c r="A12" s="49" t="s">
        <v>34</v>
      </c>
      <c r="B12" s="49" t="s">
        <v>35</v>
      </c>
      <c r="C12" s="50" t="s">
        <v>36</v>
      </c>
      <c r="D12" s="50" t="s">
        <v>37</v>
      </c>
      <c r="E12" s="51" t="s">
        <v>38</v>
      </c>
      <c r="F12" s="49" t="s">
        <v>39</v>
      </c>
      <c r="G12" s="49" t="s">
        <v>40</v>
      </c>
      <c r="H12" s="52" t="s">
        <v>41</v>
      </c>
      <c r="I12" s="52"/>
      <c r="J12" s="52"/>
      <c r="K12" s="52"/>
      <c r="L12" s="52"/>
      <c r="M12" s="52"/>
      <c r="N12" s="49" t="s">
        <v>42</v>
      </c>
      <c r="O12" s="53" t="s">
        <v>43</v>
      </c>
    </row>
    <row r="13" spans="1:15" ht="24.75" customHeight="1" x14ac:dyDescent="0.2">
      <c r="A13" s="49"/>
      <c r="B13" s="49"/>
      <c r="C13" s="50"/>
      <c r="D13" s="50"/>
      <c r="E13" s="55"/>
      <c r="F13" s="49"/>
      <c r="G13" s="49"/>
      <c r="H13" s="52"/>
      <c r="I13" s="52"/>
      <c r="J13" s="52"/>
      <c r="K13" s="52"/>
      <c r="L13" s="52"/>
      <c r="M13" s="52"/>
      <c r="N13" s="49"/>
      <c r="O13" s="53"/>
    </row>
    <row r="14" spans="1:15" ht="24.75" customHeight="1" x14ac:dyDescent="0.2">
      <c r="A14" s="49"/>
      <c r="B14" s="49"/>
      <c r="C14" s="50"/>
      <c r="D14" s="50"/>
      <c r="E14" s="55"/>
      <c r="F14" s="49"/>
      <c r="G14" s="49"/>
      <c r="H14" s="52"/>
      <c r="I14" s="52"/>
      <c r="J14" s="52"/>
      <c r="K14" s="52"/>
      <c r="L14" s="52"/>
      <c r="M14" s="52"/>
      <c r="N14" s="49"/>
      <c r="O14" s="53"/>
    </row>
    <row r="15" spans="1:15" ht="24.75" customHeight="1" x14ac:dyDescent="0.2">
      <c r="A15" s="49"/>
      <c r="B15" s="49"/>
      <c r="C15" s="50"/>
      <c r="D15" s="50"/>
      <c r="E15" s="55"/>
      <c r="F15" s="49"/>
      <c r="G15" s="49"/>
      <c r="H15" s="52"/>
      <c r="I15" s="52"/>
      <c r="J15" s="52"/>
      <c r="K15" s="52"/>
      <c r="L15" s="52"/>
      <c r="M15" s="52"/>
      <c r="N15" s="49"/>
      <c r="O15" s="53"/>
    </row>
    <row r="16" spans="1:15" ht="24.75" customHeight="1" x14ac:dyDescent="0.2">
      <c r="A16" s="49"/>
      <c r="B16" s="49"/>
      <c r="C16" s="50"/>
      <c r="D16" s="50"/>
      <c r="E16" s="55"/>
      <c r="F16" s="49"/>
      <c r="G16" s="49"/>
      <c r="H16" s="52"/>
      <c r="I16" s="52"/>
      <c r="J16" s="52"/>
      <c r="K16" s="52"/>
      <c r="L16" s="52"/>
      <c r="M16" s="52"/>
      <c r="N16" s="49"/>
      <c r="O16" s="53"/>
    </row>
    <row r="17" spans="1:15" ht="24.75" customHeight="1" x14ac:dyDescent="0.2">
      <c r="A17" s="49"/>
      <c r="B17" s="49"/>
      <c r="C17" s="50"/>
      <c r="D17" s="50"/>
      <c r="E17" s="56"/>
      <c r="F17" s="49"/>
      <c r="G17" s="49"/>
      <c r="H17" s="52"/>
      <c r="I17" s="52"/>
      <c r="J17" s="52"/>
      <c r="K17" s="52"/>
      <c r="L17" s="52"/>
      <c r="M17" s="52"/>
      <c r="N17" s="49"/>
      <c r="O17" s="53"/>
    </row>
    <row r="18" spans="1:15" s="28" customFormat="1" ht="24.75" customHeight="1" x14ac:dyDescent="0.2">
      <c r="A18" s="57" t="s">
        <v>44</v>
      </c>
      <c r="B18" s="58"/>
      <c r="C18" s="59" t="s">
        <v>45</v>
      </c>
      <c r="D18" s="60"/>
      <c r="E18" s="60"/>
      <c r="F18" s="60"/>
      <c r="G18" s="60"/>
      <c r="H18" s="60"/>
      <c r="I18" s="60"/>
      <c r="J18" s="60"/>
      <c r="K18" s="60"/>
      <c r="L18" s="60"/>
      <c r="M18" s="60"/>
      <c r="N18" s="60"/>
      <c r="O18" s="61"/>
    </row>
    <row r="19" spans="1:15" s="28" customFormat="1" ht="40.5" customHeight="1" x14ac:dyDescent="0.2">
      <c r="A19" s="31" t="s">
        <v>11</v>
      </c>
      <c r="B19" s="32" t="s">
        <v>12</v>
      </c>
      <c r="C19" s="33" t="s">
        <v>13</v>
      </c>
      <c r="D19" s="34" t="s">
        <v>12</v>
      </c>
      <c r="E19" s="35" t="s">
        <v>14</v>
      </c>
      <c r="F19" s="36" t="s">
        <v>15</v>
      </c>
      <c r="G19" s="37"/>
      <c r="H19" s="35" t="s">
        <v>16</v>
      </c>
      <c r="I19" s="38" t="s">
        <v>17</v>
      </c>
      <c r="J19" s="33" t="s">
        <v>18</v>
      </c>
      <c r="K19" s="38" t="s">
        <v>19</v>
      </c>
      <c r="L19" s="38" t="s">
        <v>18</v>
      </c>
      <c r="M19" s="39" t="s">
        <v>20</v>
      </c>
      <c r="N19" s="40" t="s">
        <v>21</v>
      </c>
      <c r="O19" s="41" t="s">
        <v>22</v>
      </c>
    </row>
    <row r="20" spans="1:15" s="28" customFormat="1" ht="30.75" customHeight="1" x14ac:dyDescent="0.2">
      <c r="A20" s="42"/>
      <c r="B20" s="43" t="s">
        <v>23</v>
      </c>
      <c r="C20" s="44" t="s">
        <v>24</v>
      </c>
      <c r="D20" s="45" t="s">
        <v>25</v>
      </c>
      <c r="E20" s="46"/>
      <c r="F20" s="45" t="s">
        <v>26</v>
      </c>
      <c r="G20" s="45" t="s">
        <v>27</v>
      </c>
      <c r="H20" s="46"/>
      <c r="I20" s="38" t="s">
        <v>28</v>
      </c>
      <c r="J20" s="33" t="s">
        <v>29</v>
      </c>
      <c r="K20" s="38" t="s">
        <v>30</v>
      </c>
      <c r="L20" s="38" t="s">
        <v>31</v>
      </c>
      <c r="M20" s="39" t="s">
        <v>32</v>
      </c>
      <c r="N20" s="47" t="s">
        <v>33</v>
      </c>
      <c r="O20" s="48"/>
    </row>
    <row r="21" spans="1:15" ht="53.25" customHeight="1" x14ac:dyDescent="0.2">
      <c r="A21" s="62" t="s">
        <v>46</v>
      </c>
      <c r="B21" s="63" t="s">
        <v>47</v>
      </c>
      <c r="C21" s="64" t="s">
        <v>48</v>
      </c>
      <c r="D21" s="65" t="s">
        <v>49</v>
      </c>
      <c r="E21" s="66" t="s">
        <v>50</v>
      </c>
      <c r="F21" s="67">
        <v>44958</v>
      </c>
      <c r="G21" s="67">
        <v>45015</v>
      </c>
      <c r="H21" s="66">
        <v>0.5</v>
      </c>
      <c r="I21" s="68"/>
      <c r="J21" s="69"/>
      <c r="K21" s="70"/>
      <c r="L21" s="70"/>
      <c r="M21" s="70"/>
      <c r="N21" s="71">
        <v>10000000</v>
      </c>
      <c r="O21" s="72" t="s">
        <v>51</v>
      </c>
    </row>
    <row r="22" spans="1:15" ht="75" customHeight="1" x14ac:dyDescent="0.2">
      <c r="A22" s="62"/>
      <c r="B22" s="63"/>
      <c r="C22" s="64" t="s">
        <v>52</v>
      </c>
      <c r="D22" s="65" t="s">
        <v>49</v>
      </c>
      <c r="E22" s="66" t="s">
        <v>53</v>
      </c>
      <c r="F22" s="67">
        <v>45108</v>
      </c>
      <c r="G22" s="67">
        <v>45291</v>
      </c>
      <c r="H22" s="66">
        <v>0.5</v>
      </c>
      <c r="I22" s="68"/>
      <c r="J22" s="69"/>
      <c r="K22" s="73"/>
      <c r="L22" s="73"/>
      <c r="M22" s="73"/>
      <c r="N22" s="74"/>
      <c r="O22" s="72"/>
    </row>
    <row r="23" spans="1:15" ht="78.75" customHeight="1" x14ac:dyDescent="0.2">
      <c r="A23" s="75" t="s">
        <v>54</v>
      </c>
      <c r="B23" s="76" t="s">
        <v>47</v>
      </c>
      <c r="C23" s="64" t="s">
        <v>55</v>
      </c>
      <c r="D23" s="77" t="s">
        <v>56</v>
      </c>
      <c r="E23" s="77" t="s">
        <v>57</v>
      </c>
      <c r="F23" s="78">
        <v>44958</v>
      </c>
      <c r="G23" s="78">
        <v>45107</v>
      </c>
      <c r="H23" s="79">
        <v>0.5</v>
      </c>
      <c r="I23" s="68"/>
      <c r="J23" s="69"/>
      <c r="K23" s="80"/>
      <c r="L23" s="80"/>
      <c r="M23" s="80"/>
      <c r="N23" s="81" t="s">
        <v>58</v>
      </c>
      <c r="O23" s="82" t="s">
        <v>59</v>
      </c>
    </row>
    <row r="24" spans="1:15" ht="48.75" customHeight="1" x14ac:dyDescent="0.2">
      <c r="A24" s="75"/>
      <c r="B24" s="76"/>
      <c r="C24" s="64" t="s">
        <v>60</v>
      </c>
      <c r="D24" s="77" t="s">
        <v>56</v>
      </c>
      <c r="E24" s="83" t="s">
        <v>61</v>
      </c>
      <c r="F24" s="78">
        <v>45108</v>
      </c>
      <c r="G24" s="78">
        <v>45291</v>
      </c>
      <c r="H24" s="79">
        <v>0.5</v>
      </c>
      <c r="I24" s="68"/>
      <c r="J24" s="69"/>
      <c r="K24" s="84"/>
      <c r="L24" s="84"/>
      <c r="M24" s="84"/>
      <c r="N24" s="85"/>
      <c r="O24" s="86"/>
    </row>
    <row r="25" spans="1:15" ht="70.5" customHeight="1" x14ac:dyDescent="0.2">
      <c r="A25" s="75" t="s">
        <v>62</v>
      </c>
      <c r="B25" s="76" t="s">
        <v>47</v>
      </c>
      <c r="C25" s="64" t="s">
        <v>63</v>
      </c>
      <c r="D25" s="77" t="s">
        <v>56</v>
      </c>
      <c r="E25" s="77" t="s">
        <v>64</v>
      </c>
      <c r="F25" s="78">
        <v>45108</v>
      </c>
      <c r="G25" s="78">
        <v>45199</v>
      </c>
      <c r="H25" s="79">
        <v>0.5</v>
      </c>
      <c r="I25" s="68"/>
      <c r="J25" s="69"/>
      <c r="K25" s="80"/>
      <c r="L25" s="80"/>
      <c r="M25" s="80"/>
      <c r="N25" s="87">
        <v>10000000</v>
      </c>
      <c r="O25" s="88" t="s">
        <v>65</v>
      </c>
    </row>
    <row r="26" spans="1:15" ht="48.75" customHeight="1" x14ac:dyDescent="0.2">
      <c r="A26" s="75"/>
      <c r="B26" s="76"/>
      <c r="C26" s="64" t="s">
        <v>66</v>
      </c>
      <c r="D26" s="77" t="s">
        <v>67</v>
      </c>
      <c r="E26" s="77" t="s">
        <v>68</v>
      </c>
      <c r="F26" s="78">
        <v>45200</v>
      </c>
      <c r="G26" s="78">
        <v>45291</v>
      </c>
      <c r="H26" s="79">
        <v>0.5</v>
      </c>
      <c r="I26" s="68"/>
      <c r="J26" s="69"/>
      <c r="K26" s="84"/>
      <c r="L26" s="84"/>
      <c r="M26" s="84"/>
      <c r="N26" s="87"/>
      <c r="O26" s="88"/>
    </row>
    <row r="27" spans="1:15" ht="30.75" customHeight="1" x14ac:dyDescent="0.2">
      <c r="A27" s="89" t="s">
        <v>69</v>
      </c>
      <c r="B27" s="90" t="s">
        <v>70</v>
      </c>
      <c r="C27" s="91" t="s">
        <v>71</v>
      </c>
      <c r="D27" s="92" t="s">
        <v>72</v>
      </c>
      <c r="E27" s="92" t="s">
        <v>73</v>
      </c>
      <c r="F27" s="93">
        <v>44927</v>
      </c>
      <c r="G27" s="93">
        <v>45016</v>
      </c>
      <c r="H27" s="94">
        <v>0.1</v>
      </c>
      <c r="I27" s="95"/>
      <c r="J27" s="69"/>
      <c r="K27" s="96"/>
      <c r="L27" s="96"/>
      <c r="M27" s="96"/>
      <c r="N27" s="97">
        <v>10500000</v>
      </c>
      <c r="O27" s="98" t="s">
        <v>74</v>
      </c>
    </row>
    <row r="28" spans="1:15" ht="81.75" customHeight="1" x14ac:dyDescent="0.2">
      <c r="A28" s="89"/>
      <c r="B28" s="90"/>
      <c r="C28" s="91" t="s">
        <v>75</v>
      </c>
      <c r="D28" s="92" t="s">
        <v>72</v>
      </c>
      <c r="E28" s="92" t="s">
        <v>76</v>
      </c>
      <c r="F28" s="93">
        <v>44927</v>
      </c>
      <c r="G28" s="93">
        <v>45291</v>
      </c>
      <c r="H28" s="94">
        <v>0.5</v>
      </c>
      <c r="I28" s="95"/>
      <c r="J28" s="69"/>
      <c r="K28" s="96"/>
      <c r="L28" s="96"/>
      <c r="M28" s="96"/>
      <c r="N28" s="97"/>
      <c r="O28" s="98"/>
    </row>
    <row r="29" spans="1:15" ht="42" customHeight="1" x14ac:dyDescent="0.2">
      <c r="A29" s="89"/>
      <c r="B29" s="90"/>
      <c r="C29" s="91" t="s">
        <v>77</v>
      </c>
      <c r="D29" s="92" t="s">
        <v>72</v>
      </c>
      <c r="E29" s="92" t="s">
        <v>78</v>
      </c>
      <c r="F29" s="93">
        <v>45200</v>
      </c>
      <c r="G29" s="93">
        <v>45291</v>
      </c>
      <c r="H29" s="99">
        <v>0.15</v>
      </c>
      <c r="I29" s="95"/>
      <c r="J29" s="69"/>
      <c r="K29" s="96"/>
      <c r="L29" s="96"/>
      <c r="M29" s="96"/>
      <c r="N29" s="97"/>
      <c r="O29" s="98"/>
    </row>
    <row r="30" spans="1:15" ht="43.5" customHeight="1" x14ac:dyDescent="0.2">
      <c r="A30" s="89"/>
      <c r="B30" s="90"/>
      <c r="C30" s="100" t="s">
        <v>79</v>
      </c>
      <c r="D30" s="101" t="s">
        <v>72</v>
      </c>
      <c r="E30" s="101" t="s">
        <v>80</v>
      </c>
      <c r="F30" s="102">
        <v>45200</v>
      </c>
      <c r="G30" s="102">
        <v>45291</v>
      </c>
      <c r="H30" s="103">
        <v>0.25</v>
      </c>
      <c r="I30" s="95"/>
      <c r="J30" s="69"/>
      <c r="K30" s="104"/>
      <c r="L30" s="104"/>
      <c r="M30" s="104"/>
      <c r="N30" s="97"/>
      <c r="O30" s="98"/>
    </row>
    <row r="31" spans="1:15" ht="24.75" customHeight="1" x14ac:dyDescent="0.2">
      <c r="A31" s="105"/>
      <c r="B31" s="106"/>
      <c r="C31" s="107"/>
      <c r="D31" s="106"/>
      <c r="E31" s="106"/>
      <c r="F31" s="108"/>
      <c r="G31" s="108"/>
      <c r="H31" s="108"/>
      <c r="I31" s="108"/>
      <c r="J31" s="108"/>
      <c r="K31" s="108"/>
      <c r="L31" s="108"/>
      <c r="M31" s="108"/>
      <c r="N31" s="108"/>
      <c r="O31" s="108"/>
    </row>
    <row r="32" spans="1:15" ht="24.75" customHeight="1" x14ac:dyDescent="0.2">
      <c r="A32" s="109"/>
      <c r="B32" s="109"/>
      <c r="C32" s="110"/>
      <c r="D32" s="109"/>
      <c r="E32" s="109"/>
      <c r="F32" s="109"/>
      <c r="G32" s="109"/>
      <c r="H32" s="111"/>
      <c r="I32" s="112"/>
      <c r="J32" s="111"/>
      <c r="K32" s="112"/>
      <c r="L32" s="112"/>
      <c r="M32" s="112"/>
      <c r="N32" s="113"/>
      <c r="O32" s="113"/>
    </row>
    <row r="33" spans="1:15" ht="24.75" customHeight="1" x14ac:dyDescent="0.2">
      <c r="A33" s="57" t="s">
        <v>81</v>
      </c>
      <c r="B33" s="58"/>
      <c r="C33" s="59" t="s">
        <v>82</v>
      </c>
      <c r="D33" s="60"/>
      <c r="E33" s="60"/>
      <c r="F33" s="60"/>
      <c r="G33" s="60"/>
      <c r="H33" s="60"/>
      <c r="I33" s="60"/>
      <c r="J33" s="60"/>
      <c r="K33" s="60"/>
      <c r="L33" s="60"/>
      <c r="M33" s="60"/>
      <c r="N33" s="60"/>
      <c r="O33" s="61"/>
    </row>
    <row r="34" spans="1:15" s="28" customFormat="1" ht="42" customHeight="1" x14ac:dyDescent="0.2">
      <c r="A34" s="31" t="s">
        <v>11</v>
      </c>
      <c r="B34" s="32" t="s">
        <v>12</v>
      </c>
      <c r="C34" s="33" t="s">
        <v>13</v>
      </c>
      <c r="D34" s="34" t="s">
        <v>12</v>
      </c>
      <c r="E34" s="35" t="s">
        <v>14</v>
      </c>
      <c r="F34" s="36" t="s">
        <v>15</v>
      </c>
      <c r="G34" s="37"/>
      <c r="H34" s="35" t="s">
        <v>83</v>
      </c>
      <c r="I34" s="38" t="s">
        <v>17</v>
      </c>
      <c r="J34" s="33" t="s">
        <v>18</v>
      </c>
      <c r="K34" s="38" t="s">
        <v>19</v>
      </c>
      <c r="L34" s="38" t="s">
        <v>18</v>
      </c>
      <c r="M34" s="39" t="s">
        <v>20</v>
      </c>
      <c r="N34" s="40" t="s">
        <v>21</v>
      </c>
      <c r="O34" s="41" t="s">
        <v>84</v>
      </c>
    </row>
    <row r="35" spans="1:15" s="28" customFormat="1" ht="28.5" customHeight="1" x14ac:dyDescent="0.2">
      <c r="A35" s="42"/>
      <c r="B35" s="43" t="s">
        <v>23</v>
      </c>
      <c r="C35" s="44" t="s">
        <v>24</v>
      </c>
      <c r="D35" s="45" t="s">
        <v>25</v>
      </c>
      <c r="E35" s="46"/>
      <c r="F35" s="45" t="s">
        <v>26</v>
      </c>
      <c r="G35" s="45" t="s">
        <v>27</v>
      </c>
      <c r="H35" s="46"/>
      <c r="I35" s="38" t="s">
        <v>28</v>
      </c>
      <c r="J35" s="33" t="s">
        <v>29</v>
      </c>
      <c r="K35" s="38" t="s">
        <v>30</v>
      </c>
      <c r="L35" s="38" t="s">
        <v>31</v>
      </c>
      <c r="M35" s="39" t="s">
        <v>32</v>
      </c>
      <c r="N35" s="47" t="s">
        <v>33</v>
      </c>
      <c r="O35" s="48"/>
    </row>
    <row r="36" spans="1:15" ht="42" customHeight="1" x14ac:dyDescent="0.2">
      <c r="A36" s="89" t="s">
        <v>85</v>
      </c>
      <c r="B36" s="98" t="s">
        <v>86</v>
      </c>
      <c r="C36" s="91" t="s">
        <v>87</v>
      </c>
      <c r="D36" s="92" t="s">
        <v>88</v>
      </c>
      <c r="E36" s="92" t="s">
        <v>89</v>
      </c>
      <c r="F36" s="93">
        <v>44927</v>
      </c>
      <c r="G36" s="93">
        <v>45016</v>
      </c>
      <c r="H36" s="114">
        <v>0.1</v>
      </c>
      <c r="I36" s="95"/>
      <c r="J36" s="69"/>
      <c r="K36" s="96"/>
      <c r="L36" s="96"/>
      <c r="M36" s="96"/>
      <c r="N36" s="97">
        <v>45300000</v>
      </c>
      <c r="O36" s="98" t="s">
        <v>90</v>
      </c>
    </row>
    <row r="37" spans="1:15" ht="21" customHeight="1" x14ac:dyDescent="0.2">
      <c r="A37" s="89"/>
      <c r="B37" s="98"/>
      <c r="C37" s="115" t="s">
        <v>91</v>
      </c>
      <c r="D37" s="92" t="s">
        <v>92</v>
      </c>
      <c r="E37" s="92" t="s">
        <v>93</v>
      </c>
      <c r="F37" s="93">
        <v>44927</v>
      </c>
      <c r="G37" s="93">
        <v>45107</v>
      </c>
      <c r="H37" s="114">
        <v>0.3</v>
      </c>
      <c r="I37" s="95"/>
      <c r="J37" s="69"/>
      <c r="K37" s="96"/>
      <c r="L37" s="96"/>
      <c r="M37" s="96"/>
      <c r="N37" s="97"/>
      <c r="O37" s="98"/>
    </row>
    <row r="38" spans="1:15" ht="43.5" customHeight="1" x14ac:dyDescent="0.2">
      <c r="A38" s="89"/>
      <c r="B38" s="98"/>
      <c r="C38" s="115" t="s">
        <v>94</v>
      </c>
      <c r="D38" s="92" t="s">
        <v>92</v>
      </c>
      <c r="E38" s="92" t="s">
        <v>95</v>
      </c>
      <c r="F38" s="93">
        <v>45200</v>
      </c>
      <c r="G38" s="93">
        <v>45291</v>
      </c>
      <c r="H38" s="114">
        <v>0.1</v>
      </c>
      <c r="I38" s="95"/>
      <c r="J38" s="69"/>
      <c r="K38" s="96"/>
      <c r="L38" s="96"/>
      <c r="M38" s="96"/>
      <c r="N38" s="97"/>
      <c r="O38" s="98"/>
    </row>
    <row r="39" spans="1:15" ht="36.75" customHeight="1" x14ac:dyDescent="0.2">
      <c r="A39" s="89"/>
      <c r="B39" s="98"/>
      <c r="C39" s="115" t="s">
        <v>96</v>
      </c>
      <c r="D39" s="92" t="s">
        <v>92</v>
      </c>
      <c r="E39" s="92" t="s">
        <v>97</v>
      </c>
      <c r="F39" s="93">
        <v>44927</v>
      </c>
      <c r="G39" s="93">
        <v>45016</v>
      </c>
      <c r="H39" s="114">
        <v>0.15</v>
      </c>
      <c r="I39" s="95"/>
      <c r="J39" s="69"/>
      <c r="K39" s="96"/>
      <c r="L39" s="96"/>
      <c r="M39" s="96"/>
      <c r="N39" s="97"/>
      <c r="O39" s="98"/>
    </row>
    <row r="40" spans="1:15" ht="39.75" customHeight="1" x14ac:dyDescent="0.2">
      <c r="A40" s="89"/>
      <c r="B40" s="98"/>
      <c r="C40" s="115" t="s">
        <v>98</v>
      </c>
      <c r="D40" s="92" t="s">
        <v>92</v>
      </c>
      <c r="E40" s="92" t="s">
        <v>97</v>
      </c>
      <c r="F40" s="93">
        <v>45107</v>
      </c>
      <c r="G40" s="93">
        <v>45199</v>
      </c>
      <c r="H40" s="114">
        <v>0.05</v>
      </c>
      <c r="I40" s="95"/>
      <c r="J40" s="69"/>
      <c r="K40" s="96"/>
      <c r="L40" s="96"/>
      <c r="M40" s="96"/>
      <c r="N40" s="97"/>
      <c r="O40" s="98"/>
    </row>
    <row r="41" spans="1:15" ht="84" customHeight="1" x14ac:dyDescent="0.2">
      <c r="A41" s="89"/>
      <c r="B41" s="98"/>
      <c r="C41" s="115" t="s">
        <v>99</v>
      </c>
      <c r="D41" s="92" t="s">
        <v>92</v>
      </c>
      <c r="E41" s="92" t="s">
        <v>100</v>
      </c>
      <c r="F41" s="93">
        <v>45078</v>
      </c>
      <c r="G41" s="93">
        <v>45260</v>
      </c>
      <c r="H41" s="114">
        <v>0.3</v>
      </c>
      <c r="I41" s="95"/>
      <c r="J41" s="69"/>
      <c r="K41" s="96"/>
      <c r="L41" s="96"/>
      <c r="M41" s="96"/>
      <c r="N41" s="97"/>
      <c r="O41" s="98"/>
    </row>
    <row r="42" spans="1:15" ht="24.75" customHeight="1" x14ac:dyDescent="0.2">
      <c r="A42" s="109"/>
      <c r="B42" s="109"/>
      <c r="C42" s="110"/>
      <c r="D42" s="109"/>
      <c r="E42" s="109"/>
      <c r="F42" s="109"/>
      <c r="G42" s="109"/>
      <c r="H42" s="111"/>
      <c r="I42" s="112"/>
      <c r="J42" s="111"/>
      <c r="K42" s="116" t="s">
        <v>101</v>
      </c>
      <c r="L42" s="116" t="e">
        <f>SUM(#REF!)</f>
        <v>#REF!</v>
      </c>
      <c r="M42" s="116" t="e">
        <f>AVERAGE(#REF!)</f>
        <v>#REF!</v>
      </c>
      <c r="N42" s="113"/>
      <c r="O42" s="113"/>
    </row>
    <row r="43" spans="1:15" ht="24.75" customHeight="1" x14ac:dyDescent="0.2">
      <c r="A43" s="117"/>
      <c r="B43" s="117"/>
      <c r="C43" s="118"/>
      <c r="D43" s="117"/>
      <c r="E43" s="117"/>
      <c r="F43" s="117"/>
      <c r="G43" s="117"/>
      <c r="H43" s="119"/>
      <c r="I43" s="120"/>
      <c r="J43" s="119"/>
      <c r="K43" s="120"/>
      <c r="L43" s="120"/>
      <c r="M43" s="120"/>
      <c r="N43" s="121"/>
      <c r="O43" s="117"/>
    </row>
    <row r="44" spans="1:15" s="28" customFormat="1" ht="24.75" customHeight="1" x14ac:dyDescent="0.2">
      <c r="A44" s="57" t="s">
        <v>102</v>
      </c>
      <c r="B44" s="58"/>
      <c r="C44" s="59" t="s">
        <v>103</v>
      </c>
      <c r="D44" s="60"/>
      <c r="E44" s="60"/>
      <c r="F44" s="60"/>
      <c r="G44" s="60"/>
      <c r="H44" s="60"/>
      <c r="I44" s="60"/>
      <c r="J44" s="60"/>
      <c r="K44" s="60"/>
      <c r="L44" s="60"/>
      <c r="M44" s="60"/>
      <c r="N44" s="60"/>
      <c r="O44" s="61"/>
    </row>
    <row r="45" spans="1:15" s="28" customFormat="1" ht="41.25" customHeight="1" x14ac:dyDescent="0.2">
      <c r="A45" s="31" t="s">
        <v>11</v>
      </c>
      <c r="B45" s="32" t="s">
        <v>12</v>
      </c>
      <c r="C45" s="33" t="s">
        <v>13</v>
      </c>
      <c r="D45" s="34" t="s">
        <v>12</v>
      </c>
      <c r="E45" s="35" t="s">
        <v>14</v>
      </c>
      <c r="F45" s="36" t="s">
        <v>15</v>
      </c>
      <c r="G45" s="37"/>
      <c r="H45" s="35" t="s">
        <v>83</v>
      </c>
      <c r="I45" s="38" t="s">
        <v>17</v>
      </c>
      <c r="J45" s="33" t="s">
        <v>18</v>
      </c>
      <c r="K45" s="38" t="s">
        <v>19</v>
      </c>
      <c r="L45" s="38" t="s">
        <v>18</v>
      </c>
      <c r="M45" s="39" t="s">
        <v>20</v>
      </c>
      <c r="N45" s="40" t="s">
        <v>21</v>
      </c>
      <c r="O45" s="41" t="s">
        <v>84</v>
      </c>
    </row>
    <row r="46" spans="1:15" s="28" customFormat="1" ht="28.5" customHeight="1" x14ac:dyDescent="0.2">
      <c r="A46" s="42"/>
      <c r="B46" s="43" t="s">
        <v>23</v>
      </c>
      <c r="C46" s="44" t="s">
        <v>24</v>
      </c>
      <c r="D46" s="45" t="s">
        <v>25</v>
      </c>
      <c r="E46" s="46"/>
      <c r="F46" s="45" t="s">
        <v>26</v>
      </c>
      <c r="G46" s="45" t="s">
        <v>27</v>
      </c>
      <c r="H46" s="46"/>
      <c r="I46" s="38" t="s">
        <v>28</v>
      </c>
      <c r="J46" s="33" t="s">
        <v>29</v>
      </c>
      <c r="K46" s="38" t="s">
        <v>30</v>
      </c>
      <c r="L46" s="38" t="s">
        <v>31</v>
      </c>
      <c r="M46" s="39" t="s">
        <v>32</v>
      </c>
      <c r="N46" s="47" t="s">
        <v>33</v>
      </c>
      <c r="O46" s="48"/>
    </row>
    <row r="47" spans="1:15" ht="46.5" customHeight="1" x14ac:dyDescent="0.2">
      <c r="A47" s="122" t="s">
        <v>104</v>
      </c>
      <c r="B47" s="98" t="s">
        <v>86</v>
      </c>
      <c r="C47" s="115" t="s">
        <v>105</v>
      </c>
      <c r="D47" s="92" t="s">
        <v>106</v>
      </c>
      <c r="E47" s="92" t="s">
        <v>107</v>
      </c>
      <c r="F47" s="93">
        <v>44927</v>
      </c>
      <c r="G47" s="93">
        <v>44985</v>
      </c>
      <c r="H47" s="114">
        <v>0.05</v>
      </c>
      <c r="I47" s="95"/>
      <c r="J47" s="69"/>
      <c r="K47" s="96"/>
      <c r="L47" s="96"/>
      <c r="M47" s="96"/>
      <c r="N47" s="97">
        <v>53000000</v>
      </c>
      <c r="O47" s="98" t="s">
        <v>108</v>
      </c>
    </row>
    <row r="48" spans="1:15" ht="30.75" customHeight="1" x14ac:dyDescent="0.2">
      <c r="A48" s="123"/>
      <c r="B48" s="98"/>
      <c r="C48" s="115" t="s">
        <v>109</v>
      </c>
      <c r="D48" s="92" t="s">
        <v>106</v>
      </c>
      <c r="E48" s="92" t="s">
        <v>110</v>
      </c>
      <c r="F48" s="93">
        <v>44986</v>
      </c>
      <c r="G48" s="93">
        <v>45016</v>
      </c>
      <c r="H48" s="114">
        <v>0.05</v>
      </c>
      <c r="I48" s="95"/>
      <c r="J48" s="69"/>
      <c r="K48" s="96"/>
      <c r="L48" s="96"/>
      <c r="M48" s="96"/>
      <c r="N48" s="97"/>
      <c r="O48" s="98"/>
    </row>
    <row r="49" spans="1:15" ht="56.25" customHeight="1" x14ac:dyDescent="0.2">
      <c r="A49" s="123"/>
      <c r="B49" s="98"/>
      <c r="C49" s="115" t="s">
        <v>111</v>
      </c>
      <c r="D49" s="92" t="s">
        <v>106</v>
      </c>
      <c r="E49" s="92" t="s">
        <v>112</v>
      </c>
      <c r="F49" s="93">
        <v>45017</v>
      </c>
      <c r="G49" s="93">
        <v>45107</v>
      </c>
      <c r="H49" s="114">
        <v>0.35</v>
      </c>
      <c r="I49" s="95"/>
      <c r="J49" s="69"/>
      <c r="K49" s="96"/>
      <c r="L49" s="96"/>
      <c r="M49" s="96"/>
      <c r="N49" s="97"/>
      <c r="O49" s="98"/>
    </row>
    <row r="50" spans="1:15" ht="57" customHeight="1" x14ac:dyDescent="0.2">
      <c r="A50" s="123"/>
      <c r="B50" s="98"/>
      <c r="C50" s="91" t="s">
        <v>113</v>
      </c>
      <c r="D50" s="92" t="s">
        <v>106</v>
      </c>
      <c r="E50" s="92" t="s">
        <v>114</v>
      </c>
      <c r="F50" s="93">
        <v>45108</v>
      </c>
      <c r="G50" s="93">
        <v>45291</v>
      </c>
      <c r="H50" s="114">
        <v>0.5</v>
      </c>
      <c r="I50" s="95"/>
      <c r="J50" s="69"/>
      <c r="K50" s="96"/>
      <c r="L50" s="96"/>
      <c r="M50" s="96"/>
      <c r="N50" s="97"/>
      <c r="O50" s="98"/>
    </row>
    <row r="51" spans="1:15" ht="71.25" customHeight="1" x14ac:dyDescent="0.2">
      <c r="A51" s="124"/>
      <c r="B51" s="98"/>
      <c r="C51" s="91" t="s">
        <v>115</v>
      </c>
      <c r="D51" s="92" t="s">
        <v>106</v>
      </c>
      <c r="E51" s="92" t="s">
        <v>116</v>
      </c>
      <c r="F51" s="93">
        <v>45261</v>
      </c>
      <c r="G51" s="93">
        <v>45291</v>
      </c>
      <c r="H51" s="114">
        <v>0.05</v>
      </c>
      <c r="I51" s="95"/>
      <c r="J51" s="69"/>
      <c r="K51" s="96"/>
      <c r="L51" s="96"/>
      <c r="M51" s="96"/>
      <c r="N51" s="97"/>
      <c r="O51" s="98"/>
    </row>
    <row r="52" spans="1:15" ht="24.75" customHeight="1" x14ac:dyDescent="0.2">
      <c r="A52" s="125"/>
      <c r="B52" s="126"/>
      <c r="C52" s="127"/>
      <c r="D52" s="126"/>
      <c r="E52" s="126"/>
      <c r="F52" s="128"/>
      <c r="G52" s="128"/>
      <c r="H52" s="129"/>
      <c r="I52" s="130"/>
      <c r="J52" s="131"/>
      <c r="K52" s="39" t="s">
        <v>101</v>
      </c>
      <c r="L52" s="39" t="e">
        <f>SUM(#REF!)</f>
        <v>#REF!</v>
      </c>
      <c r="M52" s="39" t="e">
        <f>AVERAGE(#REF!)</f>
        <v>#REF!</v>
      </c>
      <c r="N52" s="132"/>
      <c r="O52" s="126"/>
    </row>
    <row r="53" spans="1:15" ht="24.75" customHeight="1" x14ac:dyDescent="0.2">
      <c r="A53" s="117"/>
      <c r="B53" s="117"/>
      <c r="C53" s="118"/>
      <c r="D53" s="117"/>
      <c r="E53" s="117"/>
      <c r="F53" s="117"/>
      <c r="G53" s="117"/>
      <c r="H53" s="119"/>
      <c r="I53" s="120"/>
      <c r="J53" s="119"/>
      <c r="K53" s="120"/>
      <c r="L53" s="120"/>
      <c r="M53" s="120"/>
      <c r="N53" s="133"/>
      <c r="O53" s="117"/>
    </row>
    <row r="54" spans="1:15" s="28" customFormat="1" ht="24.75" customHeight="1" x14ac:dyDescent="0.2">
      <c r="A54" s="134" t="s">
        <v>117</v>
      </c>
      <c r="B54" s="134"/>
      <c r="C54" s="59" t="s">
        <v>118</v>
      </c>
      <c r="D54" s="60"/>
      <c r="E54" s="60"/>
      <c r="F54" s="60"/>
      <c r="G54" s="60"/>
      <c r="H54" s="60"/>
      <c r="I54" s="60"/>
      <c r="J54" s="60"/>
      <c r="K54" s="60"/>
      <c r="L54" s="60"/>
      <c r="M54" s="60"/>
      <c r="N54" s="60"/>
      <c r="O54" s="61"/>
    </row>
    <row r="55" spans="1:15" s="28" customFormat="1" ht="40.5" customHeight="1" x14ac:dyDescent="0.2">
      <c r="A55" s="31" t="s">
        <v>11</v>
      </c>
      <c r="B55" s="32" t="s">
        <v>12</v>
      </c>
      <c r="C55" s="33" t="s">
        <v>13</v>
      </c>
      <c r="D55" s="34" t="s">
        <v>12</v>
      </c>
      <c r="E55" s="35" t="s">
        <v>14</v>
      </c>
      <c r="F55" s="36" t="s">
        <v>15</v>
      </c>
      <c r="G55" s="37"/>
      <c r="H55" s="35" t="s">
        <v>83</v>
      </c>
      <c r="I55" s="38" t="s">
        <v>17</v>
      </c>
      <c r="J55" s="33" t="s">
        <v>18</v>
      </c>
      <c r="K55" s="38" t="s">
        <v>19</v>
      </c>
      <c r="L55" s="38" t="s">
        <v>18</v>
      </c>
      <c r="M55" s="39" t="s">
        <v>20</v>
      </c>
      <c r="N55" s="40" t="s">
        <v>21</v>
      </c>
      <c r="O55" s="41" t="s">
        <v>84</v>
      </c>
    </row>
    <row r="56" spans="1:15" s="28" customFormat="1" ht="30.75" customHeight="1" x14ac:dyDescent="0.2">
      <c r="A56" s="42"/>
      <c r="B56" s="43" t="s">
        <v>23</v>
      </c>
      <c r="C56" s="44" t="s">
        <v>24</v>
      </c>
      <c r="D56" s="45" t="s">
        <v>25</v>
      </c>
      <c r="E56" s="46"/>
      <c r="F56" s="45" t="s">
        <v>26</v>
      </c>
      <c r="G56" s="45" t="s">
        <v>27</v>
      </c>
      <c r="H56" s="46"/>
      <c r="I56" s="38" t="s">
        <v>28</v>
      </c>
      <c r="J56" s="33" t="s">
        <v>29</v>
      </c>
      <c r="K56" s="38" t="s">
        <v>30</v>
      </c>
      <c r="L56" s="38" t="s">
        <v>31</v>
      </c>
      <c r="M56" s="39" t="s">
        <v>32</v>
      </c>
      <c r="N56" s="47" t="s">
        <v>33</v>
      </c>
      <c r="O56" s="48"/>
    </row>
    <row r="57" spans="1:15" ht="41.25" customHeight="1" x14ac:dyDescent="0.2">
      <c r="A57" s="89" t="s">
        <v>119</v>
      </c>
      <c r="B57" s="90" t="s">
        <v>86</v>
      </c>
      <c r="C57" s="100" t="s">
        <v>120</v>
      </c>
      <c r="D57" s="101" t="s">
        <v>121</v>
      </c>
      <c r="E57" s="101" t="s">
        <v>122</v>
      </c>
      <c r="F57" s="102">
        <v>44927</v>
      </c>
      <c r="G57" s="102">
        <v>45291</v>
      </c>
      <c r="H57" s="114">
        <v>0.15</v>
      </c>
      <c r="I57" s="95"/>
      <c r="J57" s="69"/>
      <c r="K57" s="97"/>
      <c r="L57" s="97"/>
      <c r="M57" s="97"/>
      <c r="N57" s="97">
        <v>97440000</v>
      </c>
      <c r="O57" s="98" t="s">
        <v>123</v>
      </c>
    </row>
    <row r="58" spans="1:15" ht="57.75" customHeight="1" x14ac:dyDescent="0.2">
      <c r="A58" s="89"/>
      <c r="B58" s="90"/>
      <c r="C58" s="100" t="s">
        <v>124</v>
      </c>
      <c r="D58" s="101" t="s">
        <v>121</v>
      </c>
      <c r="E58" s="101" t="s">
        <v>125</v>
      </c>
      <c r="F58" s="102">
        <v>44927</v>
      </c>
      <c r="G58" s="102">
        <v>45291</v>
      </c>
      <c r="H58" s="114">
        <v>0.15</v>
      </c>
      <c r="I58" s="95"/>
      <c r="J58" s="69"/>
      <c r="K58" s="97"/>
      <c r="L58" s="97"/>
      <c r="M58" s="97"/>
      <c r="N58" s="97"/>
      <c r="O58" s="98"/>
    </row>
    <row r="59" spans="1:15" ht="55.5" customHeight="1" x14ac:dyDescent="0.2">
      <c r="A59" s="89"/>
      <c r="B59" s="90"/>
      <c r="C59" s="100" t="s">
        <v>126</v>
      </c>
      <c r="D59" s="101" t="s">
        <v>121</v>
      </c>
      <c r="E59" s="101" t="s">
        <v>127</v>
      </c>
      <c r="F59" s="102">
        <v>44927</v>
      </c>
      <c r="G59" s="102">
        <v>45291</v>
      </c>
      <c r="H59" s="114">
        <v>0.5</v>
      </c>
      <c r="I59" s="95"/>
      <c r="J59" s="69"/>
      <c r="K59" s="97"/>
      <c r="L59" s="97"/>
      <c r="M59" s="97"/>
      <c r="N59" s="97"/>
      <c r="O59" s="98"/>
    </row>
    <row r="60" spans="1:15" ht="60.75" customHeight="1" x14ac:dyDescent="0.2">
      <c r="A60" s="89"/>
      <c r="B60" s="90"/>
      <c r="C60" s="100" t="s">
        <v>128</v>
      </c>
      <c r="D60" s="101" t="s">
        <v>121</v>
      </c>
      <c r="E60" s="101" t="s">
        <v>129</v>
      </c>
      <c r="F60" s="102">
        <v>45200</v>
      </c>
      <c r="G60" s="102">
        <v>45291</v>
      </c>
      <c r="H60" s="114">
        <v>0.2</v>
      </c>
      <c r="I60" s="95"/>
      <c r="J60" s="69"/>
      <c r="K60" s="97"/>
      <c r="L60" s="97"/>
      <c r="M60" s="97"/>
      <c r="N60" s="97"/>
      <c r="O60" s="98"/>
    </row>
    <row r="61" spans="1:15" ht="36.75" customHeight="1" x14ac:dyDescent="0.2">
      <c r="A61" s="89" t="s">
        <v>130</v>
      </c>
      <c r="B61" s="98" t="s">
        <v>86</v>
      </c>
      <c r="C61" s="100" t="s">
        <v>131</v>
      </c>
      <c r="D61" s="101" t="s">
        <v>132</v>
      </c>
      <c r="E61" s="101" t="s">
        <v>133</v>
      </c>
      <c r="F61" s="102">
        <v>44927</v>
      </c>
      <c r="G61" s="102">
        <v>45016</v>
      </c>
      <c r="H61" s="103">
        <v>0.1</v>
      </c>
      <c r="I61" s="95"/>
      <c r="J61" s="69"/>
      <c r="K61" s="96"/>
      <c r="L61" s="96"/>
      <c r="M61" s="96"/>
      <c r="N61" s="97">
        <v>356308000</v>
      </c>
      <c r="O61" s="98" t="s">
        <v>134</v>
      </c>
    </row>
    <row r="62" spans="1:15" ht="69" customHeight="1" x14ac:dyDescent="0.2">
      <c r="A62" s="89"/>
      <c r="B62" s="98"/>
      <c r="C62" s="100" t="s">
        <v>135</v>
      </c>
      <c r="D62" s="101" t="s">
        <v>132</v>
      </c>
      <c r="E62" s="101" t="s">
        <v>136</v>
      </c>
      <c r="F62" s="102">
        <v>44927</v>
      </c>
      <c r="G62" s="102">
        <v>45016</v>
      </c>
      <c r="H62" s="103">
        <v>0.1</v>
      </c>
      <c r="I62" s="95"/>
      <c r="J62" s="69"/>
      <c r="K62" s="96"/>
      <c r="L62" s="96"/>
      <c r="M62" s="96"/>
      <c r="N62" s="97"/>
      <c r="O62" s="98"/>
    </row>
    <row r="63" spans="1:15" ht="68.25" customHeight="1" x14ac:dyDescent="0.2">
      <c r="A63" s="89"/>
      <c r="B63" s="98"/>
      <c r="C63" s="100" t="s">
        <v>137</v>
      </c>
      <c r="D63" s="101" t="s">
        <v>132</v>
      </c>
      <c r="E63" s="101" t="s">
        <v>138</v>
      </c>
      <c r="F63" s="102">
        <v>44927</v>
      </c>
      <c r="G63" s="102">
        <v>45291</v>
      </c>
      <c r="H63" s="103">
        <v>0.7</v>
      </c>
      <c r="I63" s="95"/>
      <c r="J63" s="69"/>
      <c r="K63" s="96"/>
      <c r="L63" s="96"/>
      <c r="M63" s="96"/>
      <c r="N63" s="97"/>
      <c r="O63" s="98"/>
    </row>
    <row r="64" spans="1:15" ht="70.5" customHeight="1" x14ac:dyDescent="0.2">
      <c r="A64" s="89"/>
      <c r="B64" s="98"/>
      <c r="C64" s="100" t="s">
        <v>139</v>
      </c>
      <c r="D64" s="101" t="s">
        <v>132</v>
      </c>
      <c r="E64" s="101" t="s">
        <v>140</v>
      </c>
      <c r="F64" s="102">
        <v>44927</v>
      </c>
      <c r="G64" s="102">
        <v>45291</v>
      </c>
      <c r="H64" s="103">
        <v>0.1</v>
      </c>
      <c r="I64" s="95"/>
      <c r="J64" s="69"/>
      <c r="K64" s="96"/>
      <c r="L64" s="96"/>
      <c r="M64" s="96"/>
      <c r="N64" s="97"/>
      <c r="O64" s="98"/>
    </row>
    <row r="65" spans="1:15" ht="21.75" customHeight="1" x14ac:dyDescent="0.2">
      <c r="A65" s="89" t="s">
        <v>141</v>
      </c>
      <c r="B65" s="98" t="s">
        <v>86</v>
      </c>
      <c r="C65" s="100" t="s">
        <v>142</v>
      </c>
      <c r="D65" s="101" t="s">
        <v>143</v>
      </c>
      <c r="E65" s="101" t="s">
        <v>144</v>
      </c>
      <c r="F65" s="102">
        <v>45017</v>
      </c>
      <c r="G65" s="102">
        <v>45107</v>
      </c>
      <c r="H65" s="135">
        <v>0.1</v>
      </c>
      <c r="I65" s="95"/>
      <c r="J65" s="69"/>
      <c r="K65" s="69"/>
      <c r="L65" s="69"/>
      <c r="M65" s="69"/>
      <c r="N65" s="136">
        <v>11000000</v>
      </c>
      <c r="O65" s="98" t="s">
        <v>145</v>
      </c>
    </row>
    <row r="66" spans="1:15" ht="33" customHeight="1" x14ac:dyDescent="0.2">
      <c r="A66" s="89"/>
      <c r="B66" s="98"/>
      <c r="C66" s="100" t="s">
        <v>146</v>
      </c>
      <c r="D66" s="101" t="s">
        <v>143</v>
      </c>
      <c r="E66" s="101" t="s">
        <v>147</v>
      </c>
      <c r="F66" s="102">
        <v>45017</v>
      </c>
      <c r="G66" s="102">
        <v>45107</v>
      </c>
      <c r="H66" s="135">
        <v>0.3</v>
      </c>
      <c r="I66" s="95"/>
      <c r="J66" s="69"/>
      <c r="K66" s="69"/>
      <c r="L66" s="69"/>
      <c r="M66" s="69"/>
      <c r="N66" s="136"/>
      <c r="O66" s="98"/>
    </row>
    <row r="67" spans="1:15" ht="33" customHeight="1" x14ac:dyDescent="0.2">
      <c r="A67" s="89"/>
      <c r="B67" s="98"/>
      <c r="C67" s="100" t="s">
        <v>148</v>
      </c>
      <c r="D67" s="101" t="s">
        <v>149</v>
      </c>
      <c r="E67" s="101" t="s">
        <v>150</v>
      </c>
      <c r="F67" s="102">
        <v>45108</v>
      </c>
      <c r="G67" s="102">
        <v>45169</v>
      </c>
      <c r="H67" s="135">
        <v>0.2</v>
      </c>
      <c r="I67" s="95"/>
      <c r="J67" s="69"/>
      <c r="K67" s="69"/>
      <c r="L67" s="69"/>
      <c r="M67" s="69"/>
      <c r="N67" s="136"/>
      <c r="O67" s="98"/>
    </row>
    <row r="68" spans="1:15" ht="33" customHeight="1" x14ac:dyDescent="0.2">
      <c r="A68" s="89"/>
      <c r="B68" s="98"/>
      <c r="C68" s="100" t="s">
        <v>151</v>
      </c>
      <c r="D68" s="101" t="s">
        <v>152</v>
      </c>
      <c r="E68" s="101" t="s">
        <v>153</v>
      </c>
      <c r="F68" s="102">
        <v>45170</v>
      </c>
      <c r="G68" s="102">
        <v>45260</v>
      </c>
      <c r="H68" s="135">
        <v>0.4</v>
      </c>
      <c r="I68" s="95"/>
      <c r="J68" s="69"/>
      <c r="K68" s="69"/>
      <c r="L68" s="69"/>
      <c r="M68" s="69"/>
      <c r="N68" s="136"/>
      <c r="O68" s="98"/>
    </row>
    <row r="69" spans="1:15" ht="46.5" customHeight="1" x14ac:dyDescent="0.2">
      <c r="A69" s="89" t="s">
        <v>154</v>
      </c>
      <c r="B69" s="98" t="s">
        <v>86</v>
      </c>
      <c r="C69" s="100" t="s">
        <v>155</v>
      </c>
      <c r="D69" s="101" t="s">
        <v>152</v>
      </c>
      <c r="E69" s="92" t="s">
        <v>156</v>
      </c>
      <c r="F69" s="102">
        <v>44927</v>
      </c>
      <c r="G69" s="102">
        <v>45016</v>
      </c>
      <c r="H69" s="135">
        <v>0.1</v>
      </c>
      <c r="I69" s="95"/>
      <c r="J69" s="69"/>
      <c r="K69" s="69"/>
      <c r="L69" s="69"/>
      <c r="M69" s="69"/>
      <c r="N69" s="136">
        <v>200000000</v>
      </c>
      <c r="O69" s="98" t="s">
        <v>157</v>
      </c>
    </row>
    <row r="70" spans="1:15" ht="45" customHeight="1" x14ac:dyDescent="0.2">
      <c r="A70" s="89"/>
      <c r="B70" s="98"/>
      <c r="C70" s="100" t="s">
        <v>158</v>
      </c>
      <c r="D70" s="101" t="s">
        <v>72</v>
      </c>
      <c r="E70" s="137" t="s">
        <v>159</v>
      </c>
      <c r="F70" s="102">
        <v>45017</v>
      </c>
      <c r="G70" s="102">
        <v>45107</v>
      </c>
      <c r="H70" s="135">
        <v>0.1</v>
      </c>
      <c r="I70" s="95"/>
      <c r="J70" s="69"/>
      <c r="K70" s="69"/>
      <c r="L70" s="69"/>
      <c r="M70" s="69"/>
      <c r="N70" s="136"/>
      <c r="O70" s="98"/>
    </row>
    <row r="71" spans="1:15" ht="55.5" customHeight="1" x14ac:dyDescent="0.2">
      <c r="A71" s="89"/>
      <c r="B71" s="98"/>
      <c r="C71" s="100" t="s">
        <v>160</v>
      </c>
      <c r="D71" s="101" t="s">
        <v>72</v>
      </c>
      <c r="E71" s="101" t="s">
        <v>161</v>
      </c>
      <c r="F71" s="102">
        <v>45017</v>
      </c>
      <c r="G71" s="102">
        <v>45291</v>
      </c>
      <c r="H71" s="135">
        <v>0.4</v>
      </c>
      <c r="I71" s="95"/>
      <c r="J71" s="69"/>
      <c r="K71" s="69"/>
      <c r="L71" s="69"/>
      <c r="M71" s="69"/>
      <c r="N71" s="136"/>
      <c r="O71" s="98"/>
    </row>
    <row r="72" spans="1:15" ht="46.5" customHeight="1" x14ac:dyDescent="0.2">
      <c r="A72" s="89"/>
      <c r="B72" s="98"/>
      <c r="C72" s="100" t="s">
        <v>162</v>
      </c>
      <c r="D72" s="101" t="s">
        <v>72</v>
      </c>
      <c r="E72" s="101" t="s">
        <v>163</v>
      </c>
      <c r="F72" s="102">
        <v>45200</v>
      </c>
      <c r="G72" s="102">
        <v>45291</v>
      </c>
      <c r="H72" s="135">
        <v>0.4</v>
      </c>
      <c r="I72" s="95"/>
      <c r="J72" s="69"/>
      <c r="K72" s="69"/>
      <c r="L72" s="69"/>
      <c r="M72" s="69"/>
      <c r="N72" s="136"/>
      <c r="O72" s="98"/>
    </row>
    <row r="73" spans="1:15" ht="24.75" customHeight="1" x14ac:dyDescent="0.2">
      <c r="A73" s="125"/>
      <c r="B73" s="126"/>
      <c r="C73" s="127"/>
      <c r="D73" s="126"/>
      <c r="E73" s="126"/>
      <c r="F73" s="126"/>
      <c r="G73" s="126"/>
      <c r="H73" s="138"/>
      <c r="I73" s="130"/>
      <c r="J73" s="131"/>
      <c r="K73" s="139" t="s">
        <v>101</v>
      </c>
      <c r="L73" s="139">
        <f>SUM(L61:L64)</f>
        <v>0</v>
      </c>
      <c r="M73" s="139" t="e">
        <f>AVERAGE(M61:M64)</f>
        <v>#DIV/0!</v>
      </c>
      <c r="N73" s="140"/>
      <c r="O73" s="126"/>
    </row>
    <row r="74" spans="1:15" ht="24.75" customHeight="1" x14ac:dyDescent="0.2">
      <c r="A74" s="109"/>
      <c r="B74" s="117"/>
      <c r="C74" s="141"/>
      <c r="D74" s="109"/>
      <c r="E74" s="109"/>
      <c r="F74" s="109"/>
      <c r="G74" s="109"/>
      <c r="H74" s="111"/>
      <c r="I74" s="112"/>
      <c r="J74" s="111"/>
      <c r="K74" s="112"/>
      <c r="L74" s="112"/>
      <c r="M74" s="112"/>
      <c r="N74" s="142"/>
      <c r="O74" s="142"/>
    </row>
    <row r="75" spans="1:15" ht="24.75" customHeight="1" x14ac:dyDescent="0.2">
      <c r="A75" s="57" t="s">
        <v>164</v>
      </c>
      <c r="B75" s="58"/>
      <c r="C75" s="59" t="s">
        <v>165</v>
      </c>
      <c r="D75" s="60"/>
      <c r="E75" s="60"/>
      <c r="F75" s="60"/>
      <c r="G75" s="60"/>
      <c r="H75" s="60"/>
      <c r="I75" s="60"/>
      <c r="J75" s="60"/>
      <c r="K75" s="60"/>
      <c r="L75" s="60"/>
      <c r="M75" s="60"/>
      <c r="N75" s="60"/>
      <c r="O75" s="61"/>
    </row>
    <row r="76" spans="1:15" s="28" customFormat="1" ht="41.25" customHeight="1" x14ac:dyDescent="0.2">
      <c r="A76" s="31" t="s">
        <v>11</v>
      </c>
      <c r="B76" s="32" t="s">
        <v>12</v>
      </c>
      <c r="C76" s="33" t="s">
        <v>13</v>
      </c>
      <c r="D76" s="34" t="s">
        <v>12</v>
      </c>
      <c r="E76" s="35" t="s">
        <v>14</v>
      </c>
      <c r="F76" s="36" t="s">
        <v>15</v>
      </c>
      <c r="G76" s="37"/>
      <c r="H76" s="35" t="s">
        <v>83</v>
      </c>
      <c r="I76" s="38" t="s">
        <v>17</v>
      </c>
      <c r="J76" s="33" t="s">
        <v>18</v>
      </c>
      <c r="K76" s="38" t="s">
        <v>19</v>
      </c>
      <c r="L76" s="38" t="s">
        <v>18</v>
      </c>
      <c r="M76" s="39" t="s">
        <v>20</v>
      </c>
      <c r="N76" s="40" t="s">
        <v>21</v>
      </c>
      <c r="O76" s="41" t="s">
        <v>84</v>
      </c>
    </row>
    <row r="77" spans="1:15" s="28" customFormat="1" ht="28.5" customHeight="1" x14ac:dyDescent="0.2">
      <c r="A77" s="42"/>
      <c r="B77" s="43" t="s">
        <v>23</v>
      </c>
      <c r="C77" s="44" t="s">
        <v>24</v>
      </c>
      <c r="D77" s="45" t="s">
        <v>25</v>
      </c>
      <c r="E77" s="46"/>
      <c r="F77" s="45" t="s">
        <v>26</v>
      </c>
      <c r="G77" s="45" t="s">
        <v>27</v>
      </c>
      <c r="H77" s="46"/>
      <c r="I77" s="38" t="s">
        <v>28</v>
      </c>
      <c r="J77" s="33" t="s">
        <v>29</v>
      </c>
      <c r="K77" s="38" t="s">
        <v>30</v>
      </c>
      <c r="L77" s="38" t="s">
        <v>31</v>
      </c>
      <c r="M77" s="39" t="s">
        <v>32</v>
      </c>
      <c r="N77" s="47" t="s">
        <v>33</v>
      </c>
      <c r="O77" s="48"/>
    </row>
    <row r="78" spans="1:15" ht="51.75" customHeight="1" x14ac:dyDescent="0.2">
      <c r="A78" s="89" t="s">
        <v>166</v>
      </c>
      <c r="B78" s="98" t="s">
        <v>167</v>
      </c>
      <c r="C78" s="143" t="s">
        <v>168</v>
      </c>
      <c r="D78" s="92" t="s">
        <v>169</v>
      </c>
      <c r="E78" s="92" t="s">
        <v>170</v>
      </c>
      <c r="F78" s="93">
        <v>44958</v>
      </c>
      <c r="G78" s="93">
        <v>45291</v>
      </c>
      <c r="H78" s="94">
        <v>0.1</v>
      </c>
      <c r="I78" s="95"/>
      <c r="J78" s="69"/>
      <c r="K78" s="96"/>
      <c r="L78" s="96"/>
      <c r="M78" s="96"/>
      <c r="N78" s="97">
        <v>314000000</v>
      </c>
      <c r="O78" s="98" t="s">
        <v>171</v>
      </c>
    </row>
    <row r="79" spans="1:15" ht="49.5" customHeight="1" x14ac:dyDescent="0.2">
      <c r="A79" s="89"/>
      <c r="B79" s="98"/>
      <c r="C79" s="143" t="s">
        <v>172</v>
      </c>
      <c r="D79" s="92" t="s">
        <v>169</v>
      </c>
      <c r="E79" s="92" t="s">
        <v>173</v>
      </c>
      <c r="F79" s="93">
        <v>44927</v>
      </c>
      <c r="G79" s="93">
        <v>45291</v>
      </c>
      <c r="H79" s="94">
        <v>0.25</v>
      </c>
      <c r="I79" s="95"/>
      <c r="J79" s="69"/>
      <c r="K79" s="96"/>
      <c r="L79" s="96"/>
      <c r="M79" s="96"/>
      <c r="N79" s="97"/>
      <c r="O79" s="98"/>
    </row>
    <row r="80" spans="1:15" ht="42" customHeight="1" x14ac:dyDescent="0.2">
      <c r="A80" s="89"/>
      <c r="B80" s="98"/>
      <c r="C80" s="143" t="s">
        <v>174</v>
      </c>
      <c r="D80" s="92" t="s">
        <v>169</v>
      </c>
      <c r="E80" s="92" t="s">
        <v>175</v>
      </c>
      <c r="F80" s="93">
        <v>44927</v>
      </c>
      <c r="G80" s="93">
        <v>45291</v>
      </c>
      <c r="H80" s="94">
        <v>0.2</v>
      </c>
      <c r="I80" s="95"/>
      <c r="J80" s="69"/>
      <c r="K80" s="96"/>
      <c r="L80" s="96"/>
      <c r="M80" s="96"/>
      <c r="N80" s="97"/>
      <c r="O80" s="98"/>
    </row>
    <row r="81" spans="1:15" ht="43.5" customHeight="1" x14ac:dyDescent="0.2">
      <c r="A81" s="89"/>
      <c r="B81" s="98"/>
      <c r="C81" s="143" t="s">
        <v>176</v>
      </c>
      <c r="D81" s="92" t="s">
        <v>169</v>
      </c>
      <c r="E81" s="92" t="s">
        <v>177</v>
      </c>
      <c r="F81" s="93">
        <v>44927</v>
      </c>
      <c r="G81" s="93">
        <v>45291</v>
      </c>
      <c r="H81" s="94">
        <v>0.2</v>
      </c>
      <c r="I81" s="95"/>
      <c r="J81" s="69"/>
      <c r="K81" s="96"/>
      <c r="L81" s="96"/>
      <c r="M81" s="96"/>
      <c r="N81" s="97"/>
      <c r="O81" s="98"/>
    </row>
    <row r="82" spans="1:15" ht="45" customHeight="1" x14ac:dyDescent="0.2">
      <c r="A82" s="89"/>
      <c r="B82" s="98"/>
      <c r="C82" s="143" t="s">
        <v>178</v>
      </c>
      <c r="D82" s="92" t="s">
        <v>169</v>
      </c>
      <c r="E82" s="92" t="s">
        <v>179</v>
      </c>
      <c r="F82" s="93">
        <v>44927</v>
      </c>
      <c r="G82" s="93">
        <v>45291</v>
      </c>
      <c r="H82" s="94">
        <v>0.1</v>
      </c>
      <c r="I82" s="95"/>
      <c r="J82" s="69"/>
      <c r="K82" s="96"/>
      <c r="L82" s="96"/>
      <c r="M82" s="96"/>
      <c r="N82" s="97"/>
      <c r="O82" s="98"/>
    </row>
    <row r="83" spans="1:15" ht="42.75" customHeight="1" x14ac:dyDescent="0.2">
      <c r="A83" s="89"/>
      <c r="B83" s="98"/>
      <c r="C83" s="143" t="s">
        <v>180</v>
      </c>
      <c r="D83" s="92" t="s">
        <v>169</v>
      </c>
      <c r="E83" s="92" t="s">
        <v>181</v>
      </c>
      <c r="F83" s="93">
        <v>44927</v>
      </c>
      <c r="G83" s="93">
        <v>45291</v>
      </c>
      <c r="H83" s="94">
        <v>0.1</v>
      </c>
      <c r="I83" s="95"/>
      <c r="J83" s="69"/>
      <c r="K83" s="96"/>
      <c r="L83" s="96"/>
      <c r="M83" s="96"/>
      <c r="N83" s="97"/>
      <c r="O83" s="98"/>
    </row>
    <row r="84" spans="1:15" ht="31.5" customHeight="1" x14ac:dyDescent="0.2">
      <c r="A84" s="89"/>
      <c r="B84" s="98"/>
      <c r="C84" s="143" t="s">
        <v>182</v>
      </c>
      <c r="D84" s="92" t="s">
        <v>169</v>
      </c>
      <c r="E84" s="92" t="s">
        <v>183</v>
      </c>
      <c r="F84" s="93">
        <v>44927</v>
      </c>
      <c r="G84" s="93">
        <v>45199</v>
      </c>
      <c r="H84" s="94">
        <v>0.05</v>
      </c>
      <c r="I84" s="95"/>
      <c r="J84" s="69"/>
      <c r="K84" s="96"/>
      <c r="L84" s="96"/>
      <c r="M84" s="96"/>
      <c r="N84" s="97"/>
      <c r="O84" s="98"/>
    </row>
    <row r="85" spans="1:15" ht="24.75" customHeight="1" x14ac:dyDescent="0.2">
      <c r="C85" s="144"/>
      <c r="D85" s="145"/>
      <c r="E85" s="145"/>
      <c r="K85" s="147" t="s">
        <v>101</v>
      </c>
      <c r="L85" s="147">
        <f>SUM(L78:L84)</f>
        <v>0</v>
      </c>
      <c r="M85" s="147" t="e">
        <f>AVERAGE(M78:M84)</f>
        <v>#DIV/0!</v>
      </c>
    </row>
    <row r="86" spans="1:15" ht="24.75" customHeight="1" x14ac:dyDescent="0.2">
      <c r="C86" s="144"/>
      <c r="D86" s="145"/>
      <c r="E86" s="145"/>
      <c r="K86" s="149"/>
      <c r="L86" s="149"/>
      <c r="M86" s="149"/>
    </row>
    <row r="87" spans="1:15" s="28" customFormat="1" ht="24.75" customHeight="1" x14ac:dyDescent="0.2">
      <c r="A87" s="134" t="s">
        <v>184</v>
      </c>
      <c r="B87" s="134"/>
      <c r="C87" s="59" t="s">
        <v>185</v>
      </c>
      <c r="D87" s="60"/>
      <c r="E87" s="60"/>
      <c r="F87" s="60"/>
      <c r="G87" s="60"/>
      <c r="H87" s="60"/>
      <c r="I87" s="60"/>
      <c r="J87" s="60"/>
      <c r="K87" s="60"/>
      <c r="L87" s="60"/>
      <c r="M87" s="60"/>
      <c r="N87" s="60"/>
      <c r="O87" s="61"/>
    </row>
    <row r="88" spans="1:15" s="28" customFormat="1" ht="41.25" customHeight="1" x14ac:dyDescent="0.2">
      <c r="A88" s="31" t="s">
        <v>11</v>
      </c>
      <c r="B88" s="32" t="s">
        <v>12</v>
      </c>
      <c r="C88" s="33" t="s">
        <v>13</v>
      </c>
      <c r="D88" s="34" t="s">
        <v>12</v>
      </c>
      <c r="E88" s="35" t="s">
        <v>14</v>
      </c>
      <c r="F88" s="36" t="s">
        <v>15</v>
      </c>
      <c r="G88" s="37"/>
      <c r="H88" s="35" t="s">
        <v>83</v>
      </c>
      <c r="I88" s="38" t="s">
        <v>17</v>
      </c>
      <c r="J88" s="33" t="s">
        <v>18</v>
      </c>
      <c r="K88" s="38" t="s">
        <v>19</v>
      </c>
      <c r="L88" s="38" t="s">
        <v>18</v>
      </c>
      <c r="M88" s="39" t="s">
        <v>20</v>
      </c>
      <c r="N88" s="40" t="s">
        <v>21</v>
      </c>
      <c r="O88" s="41" t="s">
        <v>84</v>
      </c>
    </row>
    <row r="89" spans="1:15" s="28" customFormat="1" ht="29.25" customHeight="1" x14ac:dyDescent="0.2">
      <c r="A89" s="42"/>
      <c r="B89" s="43" t="s">
        <v>23</v>
      </c>
      <c r="C89" s="44" t="s">
        <v>24</v>
      </c>
      <c r="D89" s="45" t="s">
        <v>25</v>
      </c>
      <c r="E89" s="46"/>
      <c r="F89" s="45" t="s">
        <v>26</v>
      </c>
      <c r="G89" s="45" t="s">
        <v>27</v>
      </c>
      <c r="H89" s="46"/>
      <c r="I89" s="38" t="s">
        <v>28</v>
      </c>
      <c r="J89" s="33" t="s">
        <v>29</v>
      </c>
      <c r="K89" s="38" t="s">
        <v>30</v>
      </c>
      <c r="L89" s="38" t="s">
        <v>31</v>
      </c>
      <c r="M89" s="39" t="s">
        <v>32</v>
      </c>
      <c r="N89" s="47" t="s">
        <v>33</v>
      </c>
      <c r="O89" s="48"/>
    </row>
    <row r="90" spans="1:15" ht="42.75" customHeight="1" x14ac:dyDescent="0.2">
      <c r="A90" s="89" t="s">
        <v>186</v>
      </c>
      <c r="B90" s="98" t="s">
        <v>187</v>
      </c>
      <c r="C90" s="150" t="s">
        <v>188</v>
      </c>
      <c r="D90" s="92" t="s">
        <v>189</v>
      </c>
      <c r="E90" s="92" t="s">
        <v>190</v>
      </c>
      <c r="F90" s="102">
        <v>44927</v>
      </c>
      <c r="G90" s="102">
        <v>45291</v>
      </c>
      <c r="H90" s="103">
        <v>0.2</v>
      </c>
      <c r="I90" s="95"/>
      <c r="J90" s="69"/>
      <c r="K90" s="96"/>
      <c r="L90" s="96"/>
      <c r="M90" s="96"/>
      <c r="N90" s="151">
        <v>10000000</v>
      </c>
      <c r="O90" s="98" t="s">
        <v>191</v>
      </c>
    </row>
    <row r="91" spans="1:15" ht="43.5" customHeight="1" x14ac:dyDescent="0.2">
      <c r="A91" s="89"/>
      <c r="B91" s="98"/>
      <c r="C91" s="150" t="s">
        <v>192</v>
      </c>
      <c r="D91" s="92" t="s">
        <v>189</v>
      </c>
      <c r="E91" s="92" t="s">
        <v>193</v>
      </c>
      <c r="F91" s="102">
        <v>44927</v>
      </c>
      <c r="G91" s="102">
        <v>45291</v>
      </c>
      <c r="H91" s="103">
        <v>0.8</v>
      </c>
      <c r="I91" s="95"/>
      <c r="J91" s="69"/>
      <c r="K91" s="96"/>
      <c r="L91" s="96"/>
      <c r="M91" s="96"/>
      <c r="N91" s="151"/>
      <c r="O91" s="98"/>
    </row>
    <row r="92" spans="1:15" ht="46.5" customHeight="1" x14ac:dyDescent="0.2">
      <c r="A92" s="122" t="s">
        <v>194</v>
      </c>
      <c r="B92" s="152" t="s">
        <v>187</v>
      </c>
      <c r="C92" s="150" t="s">
        <v>195</v>
      </c>
      <c r="D92" s="92" t="s">
        <v>189</v>
      </c>
      <c r="E92" s="101" t="s">
        <v>196</v>
      </c>
      <c r="F92" s="102">
        <v>44927</v>
      </c>
      <c r="G92" s="102">
        <v>45291</v>
      </c>
      <c r="H92" s="103">
        <v>0.25</v>
      </c>
      <c r="I92" s="95"/>
      <c r="J92" s="69"/>
      <c r="K92" s="153"/>
      <c r="L92" s="153"/>
      <c r="M92" s="153"/>
      <c r="N92" s="154">
        <v>510000000</v>
      </c>
      <c r="O92" s="152" t="s">
        <v>197</v>
      </c>
    </row>
    <row r="93" spans="1:15" ht="47.25" customHeight="1" x14ac:dyDescent="0.2">
      <c r="A93" s="123"/>
      <c r="B93" s="155"/>
      <c r="C93" s="150" t="s">
        <v>198</v>
      </c>
      <c r="D93" s="92" t="s">
        <v>189</v>
      </c>
      <c r="E93" s="101" t="s">
        <v>199</v>
      </c>
      <c r="F93" s="102">
        <v>44927</v>
      </c>
      <c r="G93" s="102">
        <v>45291</v>
      </c>
      <c r="H93" s="103">
        <v>0.25</v>
      </c>
      <c r="I93" s="95"/>
      <c r="J93" s="69"/>
      <c r="K93" s="156"/>
      <c r="L93" s="156"/>
      <c r="M93" s="156"/>
      <c r="N93" s="157"/>
      <c r="O93" s="155"/>
    </row>
    <row r="94" spans="1:15" ht="57" customHeight="1" x14ac:dyDescent="0.2">
      <c r="A94" s="123"/>
      <c r="B94" s="155"/>
      <c r="C94" s="150" t="s">
        <v>200</v>
      </c>
      <c r="D94" s="92" t="s">
        <v>189</v>
      </c>
      <c r="E94" s="101" t="s">
        <v>201</v>
      </c>
      <c r="F94" s="102">
        <v>44927</v>
      </c>
      <c r="G94" s="102">
        <v>45291</v>
      </c>
      <c r="H94" s="103">
        <v>0.25</v>
      </c>
      <c r="I94" s="95"/>
      <c r="J94" s="69"/>
      <c r="K94" s="156"/>
      <c r="L94" s="156"/>
      <c r="M94" s="156"/>
      <c r="N94" s="157"/>
      <c r="O94" s="155"/>
    </row>
    <row r="95" spans="1:15" ht="46.5" customHeight="1" x14ac:dyDescent="0.2">
      <c r="A95" s="124"/>
      <c r="B95" s="158"/>
      <c r="C95" s="150" t="s">
        <v>202</v>
      </c>
      <c r="D95" s="101" t="s">
        <v>203</v>
      </c>
      <c r="E95" s="101" t="s">
        <v>204</v>
      </c>
      <c r="F95" s="102">
        <v>44927</v>
      </c>
      <c r="G95" s="102">
        <v>45291</v>
      </c>
      <c r="H95" s="103">
        <v>0.25</v>
      </c>
      <c r="I95" s="95"/>
      <c r="J95" s="69"/>
      <c r="K95" s="159"/>
      <c r="L95" s="159"/>
      <c r="M95" s="159"/>
      <c r="N95" s="160"/>
      <c r="O95" s="158"/>
    </row>
    <row r="96" spans="1:15" ht="51" customHeight="1" x14ac:dyDescent="0.2">
      <c r="A96" s="122" t="s">
        <v>205</v>
      </c>
      <c r="B96" s="152" t="s">
        <v>187</v>
      </c>
      <c r="C96" s="150" t="s">
        <v>206</v>
      </c>
      <c r="D96" s="101" t="s">
        <v>207</v>
      </c>
      <c r="E96" s="101" t="s">
        <v>208</v>
      </c>
      <c r="F96" s="102">
        <v>45078</v>
      </c>
      <c r="G96" s="102">
        <v>45290</v>
      </c>
      <c r="H96" s="135">
        <v>0.3</v>
      </c>
      <c r="I96" s="95"/>
      <c r="J96" s="69"/>
      <c r="K96" s="153"/>
      <c r="L96" s="153"/>
      <c r="M96" s="153"/>
      <c r="N96" s="154">
        <v>10000000</v>
      </c>
      <c r="O96" s="152" t="s">
        <v>197</v>
      </c>
    </row>
    <row r="97" spans="1:16" ht="40.5" customHeight="1" x14ac:dyDescent="0.2">
      <c r="A97" s="123"/>
      <c r="B97" s="155"/>
      <c r="C97" s="115" t="s">
        <v>209</v>
      </c>
      <c r="D97" s="101" t="s">
        <v>210</v>
      </c>
      <c r="E97" s="101" t="s">
        <v>211</v>
      </c>
      <c r="F97" s="102">
        <v>45200</v>
      </c>
      <c r="G97" s="102">
        <v>45291</v>
      </c>
      <c r="H97" s="135">
        <v>0.7</v>
      </c>
      <c r="I97" s="95"/>
      <c r="J97" s="69"/>
      <c r="K97" s="156"/>
      <c r="L97" s="156"/>
      <c r="M97" s="156"/>
      <c r="N97" s="157"/>
      <c r="O97" s="155"/>
    </row>
    <row r="98" spans="1:16" ht="50.25" customHeight="1" x14ac:dyDescent="0.2">
      <c r="A98" s="122" t="s">
        <v>212</v>
      </c>
      <c r="B98" s="152" t="s">
        <v>187</v>
      </c>
      <c r="C98" s="100" t="s">
        <v>213</v>
      </c>
      <c r="D98" s="101" t="s">
        <v>210</v>
      </c>
      <c r="E98" s="101" t="s">
        <v>214</v>
      </c>
      <c r="F98" s="102">
        <v>44927</v>
      </c>
      <c r="G98" s="102">
        <v>45078</v>
      </c>
      <c r="H98" s="103">
        <v>0.4</v>
      </c>
      <c r="I98" s="95"/>
      <c r="J98" s="69"/>
      <c r="K98" s="153"/>
      <c r="L98" s="153"/>
      <c r="M98" s="153"/>
      <c r="N98" s="154">
        <v>10000000</v>
      </c>
      <c r="O98" s="152" t="s">
        <v>215</v>
      </c>
    </row>
    <row r="99" spans="1:16" ht="50.25" customHeight="1" x14ac:dyDescent="0.2">
      <c r="A99" s="123"/>
      <c r="B99" s="155"/>
      <c r="C99" s="100" t="s">
        <v>216</v>
      </c>
      <c r="D99" s="101" t="s">
        <v>217</v>
      </c>
      <c r="E99" s="101" t="s">
        <v>218</v>
      </c>
      <c r="F99" s="102">
        <v>44986</v>
      </c>
      <c r="G99" s="102">
        <v>45199</v>
      </c>
      <c r="H99" s="103">
        <v>0.6</v>
      </c>
      <c r="I99" s="95"/>
      <c r="J99" s="69"/>
      <c r="K99" s="156"/>
      <c r="L99" s="156"/>
      <c r="M99" s="156"/>
      <c r="N99" s="157"/>
      <c r="O99" s="155"/>
    </row>
    <row r="100" spans="1:16" ht="39.75" customHeight="1" x14ac:dyDescent="0.2">
      <c r="A100" s="122" t="s">
        <v>219</v>
      </c>
      <c r="B100" s="152" t="s">
        <v>187</v>
      </c>
      <c r="C100" s="91" t="s">
        <v>220</v>
      </c>
      <c r="D100" s="101" t="s">
        <v>221</v>
      </c>
      <c r="E100" s="101" t="s">
        <v>222</v>
      </c>
      <c r="F100" s="102">
        <v>44986</v>
      </c>
      <c r="G100" s="102">
        <v>45199</v>
      </c>
      <c r="H100" s="135">
        <v>0.2</v>
      </c>
      <c r="I100" s="95"/>
      <c r="J100" s="69"/>
      <c r="K100" s="153"/>
      <c r="L100" s="153"/>
      <c r="M100" s="153"/>
      <c r="N100" s="154">
        <v>15000000</v>
      </c>
      <c r="O100" s="152" t="s">
        <v>215</v>
      </c>
    </row>
    <row r="101" spans="1:16" ht="46.5" customHeight="1" x14ac:dyDescent="0.2">
      <c r="A101" s="123"/>
      <c r="B101" s="155"/>
      <c r="C101" s="91" t="s">
        <v>223</v>
      </c>
      <c r="D101" s="101" t="s">
        <v>224</v>
      </c>
      <c r="E101" s="101" t="s">
        <v>225</v>
      </c>
      <c r="F101" s="102">
        <v>45170</v>
      </c>
      <c r="G101" s="102">
        <v>45291</v>
      </c>
      <c r="H101" s="135">
        <v>0.65</v>
      </c>
      <c r="I101" s="95"/>
      <c r="J101" s="69"/>
      <c r="K101" s="156"/>
      <c r="L101" s="156"/>
      <c r="M101" s="156"/>
      <c r="N101" s="157"/>
      <c r="O101" s="155"/>
    </row>
    <row r="102" spans="1:16" ht="42.75" customHeight="1" x14ac:dyDescent="0.2">
      <c r="A102" s="123"/>
      <c r="B102" s="155"/>
      <c r="C102" s="91" t="s">
        <v>226</v>
      </c>
      <c r="D102" s="92" t="s">
        <v>189</v>
      </c>
      <c r="E102" s="101" t="s">
        <v>227</v>
      </c>
      <c r="F102" s="102">
        <v>44986</v>
      </c>
      <c r="G102" s="102">
        <v>45291</v>
      </c>
      <c r="H102" s="135">
        <v>0.15</v>
      </c>
      <c r="I102" s="95"/>
      <c r="J102" s="69"/>
      <c r="K102" s="156"/>
      <c r="L102" s="156"/>
      <c r="M102" s="156"/>
      <c r="N102" s="157"/>
      <c r="O102" s="155"/>
    </row>
    <row r="103" spans="1:16" ht="39" customHeight="1" x14ac:dyDescent="0.2">
      <c r="A103" s="122" t="s">
        <v>228</v>
      </c>
      <c r="B103" s="152" t="s">
        <v>187</v>
      </c>
      <c r="C103" s="143" t="s">
        <v>229</v>
      </c>
      <c r="D103" s="101" t="s">
        <v>189</v>
      </c>
      <c r="E103" s="101" t="s">
        <v>230</v>
      </c>
      <c r="F103" s="102">
        <v>44927</v>
      </c>
      <c r="G103" s="102">
        <v>45291</v>
      </c>
      <c r="H103" s="103">
        <v>0.35</v>
      </c>
      <c r="I103" s="103"/>
      <c r="J103" s="161"/>
      <c r="K103" s="96"/>
      <c r="L103" s="96"/>
      <c r="M103" s="96"/>
      <c r="N103" s="151">
        <v>1000000</v>
      </c>
      <c r="O103" s="90" t="s">
        <v>231</v>
      </c>
      <c r="P103" s="162"/>
    </row>
    <row r="104" spans="1:16" ht="43.5" customHeight="1" x14ac:dyDescent="0.2">
      <c r="A104" s="123"/>
      <c r="B104" s="155"/>
      <c r="C104" s="143" t="s">
        <v>232</v>
      </c>
      <c r="D104" s="101" t="s">
        <v>189</v>
      </c>
      <c r="E104" s="101" t="s">
        <v>233</v>
      </c>
      <c r="F104" s="102">
        <v>44927</v>
      </c>
      <c r="G104" s="102">
        <v>45291</v>
      </c>
      <c r="H104" s="103">
        <v>0.25</v>
      </c>
      <c r="I104" s="103"/>
      <c r="J104" s="161"/>
      <c r="K104" s="96"/>
      <c r="L104" s="96"/>
      <c r="M104" s="96"/>
      <c r="N104" s="151"/>
      <c r="O104" s="90"/>
      <c r="P104" s="162"/>
    </row>
    <row r="105" spans="1:16" ht="39.75" customHeight="1" x14ac:dyDescent="0.2">
      <c r="A105" s="123"/>
      <c r="B105" s="155"/>
      <c r="C105" s="143" t="s">
        <v>234</v>
      </c>
      <c r="D105" s="101" t="s">
        <v>189</v>
      </c>
      <c r="E105" s="101" t="s">
        <v>235</v>
      </c>
      <c r="F105" s="102">
        <v>44927</v>
      </c>
      <c r="G105" s="102">
        <v>45291</v>
      </c>
      <c r="H105" s="103">
        <v>0.4</v>
      </c>
      <c r="I105" s="103"/>
      <c r="J105" s="161"/>
      <c r="K105" s="96"/>
      <c r="L105" s="96"/>
      <c r="M105" s="96"/>
      <c r="N105" s="151"/>
      <c r="O105" s="90"/>
      <c r="P105" s="162"/>
    </row>
    <row r="106" spans="1:16" s="172" customFormat="1" ht="30" customHeight="1" x14ac:dyDescent="0.2">
      <c r="A106" s="122" t="s">
        <v>236</v>
      </c>
      <c r="B106" s="163" t="s">
        <v>187</v>
      </c>
      <c r="C106" s="164" t="s">
        <v>237</v>
      </c>
      <c r="D106" s="137" t="s">
        <v>189</v>
      </c>
      <c r="E106" s="137" t="s">
        <v>238</v>
      </c>
      <c r="F106" s="165">
        <v>44927</v>
      </c>
      <c r="G106" s="165">
        <v>45107</v>
      </c>
      <c r="H106" s="166">
        <v>0.3</v>
      </c>
      <c r="I106" s="167">
        <v>550000000</v>
      </c>
      <c r="J106" s="168" t="s">
        <v>239</v>
      </c>
      <c r="K106" s="169"/>
      <c r="L106" s="169"/>
      <c r="M106" s="169"/>
      <c r="N106" s="170">
        <v>550000000</v>
      </c>
      <c r="O106" s="171" t="s">
        <v>240</v>
      </c>
      <c r="P106" s="162"/>
    </row>
    <row r="107" spans="1:16" s="176" customFormat="1" ht="42" customHeight="1" x14ac:dyDescent="0.2">
      <c r="A107" s="123"/>
      <c r="B107" s="173"/>
      <c r="C107" s="164" t="s">
        <v>241</v>
      </c>
      <c r="D107" s="137" t="s">
        <v>242</v>
      </c>
      <c r="E107" s="137" t="s">
        <v>243</v>
      </c>
      <c r="F107" s="165">
        <v>44958</v>
      </c>
      <c r="G107" s="165">
        <v>45291</v>
      </c>
      <c r="H107" s="166">
        <v>0.4</v>
      </c>
      <c r="I107" s="167"/>
      <c r="J107" s="168"/>
      <c r="K107" s="169"/>
      <c r="L107" s="169"/>
      <c r="M107" s="169"/>
      <c r="N107" s="174"/>
      <c r="O107" s="175"/>
      <c r="P107" s="162"/>
    </row>
    <row r="108" spans="1:16" s="176" customFormat="1" ht="53.25" customHeight="1" x14ac:dyDescent="0.2">
      <c r="A108" s="124"/>
      <c r="B108" s="177"/>
      <c r="C108" s="164" t="s">
        <v>244</v>
      </c>
      <c r="D108" s="137" t="s">
        <v>242</v>
      </c>
      <c r="E108" s="137" t="s">
        <v>245</v>
      </c>
      <c r="F108" s="165">
        <v>45017</v>
      </c>
      <c r="G108" s="165">
        <v>45291</v>
      </c>
      <c r="H108" s="166">
        <v>0.3</v>
      </c>
      <c r="I108" s="167"/>
      <c r="J108" s="168"/>
      <c r="K108" s="169"/>
      <c r="L108" s="169"/>
      <c r="M108" s="169"/>
      <c r="N108" s="178"/>
      <c r="O108" s="179"/>
      <c r="P108" s="162"/>
    </row>
    <row r="109" spans="1:16" ht="52.5" customHeight="1" x14ac:dyDescent="0.2">
      <c r="A109" s="89" t="s">
        <v>246</v>
      </c>
      <c r="B109" s="98" t="s">
        <v>187</v>
      </c>
      <c r="C109" s="180" t="s">
        <v>247</v>
      </c>
      <c r="D109" s="92" t="s">
        <v>189</v>
      </c>
      <c r="E109" s="92" t="s">
        <v>248</v>
      </c>
      <c r="F109" s="165">
        <v>44927</v>
      </c>
      <c r="G109" s="93">
        <v>45291</v>
      </c>
      <c r="H109" s="94">
        <v>0.5</v>
      </c>
      <c r="I109" s="95"/>
      <c r="J109" s="69"/>
      <c r="K109" s="96"/>
      <c r="L109" s="96"/>
      <c r="M109" s="96"/>
      <c r="N109" s="151">
        <v>25000000</v>
      </c>
      <c r="O109" s="98" t="s">
        <v>249</v>
      </c>
    </row>
    <row r="110" spans="1:16" ht="50.25" customHeight="1" x14ac:dyDescent="0.2">
      <c r="A110" s="89"/>
      <c r="B110" s="98"/>
      <c r="C110" s="180" t="s">
        <v>250</v>
      </c>
      <c r="D110" s="92" t="s">
        <v>189</v>
      </c>
      <c r="E110" s="92" t="s">
        <v>251</v>
      </c>
      <c r="F110" s="93">
        <v>44927</v>
      </c>
      <c r="G110" s="93">
        <v>45291</v>
      </c>
      <c r="H110" s="94">
        <v>0.5</v>
      </c>
      <c r="I110" s="95"/>
      <c r="J110" s="69"/>
      <c r="K110" s="96"/>
      <c r="L110" s="96"/>
      <c r="M110" s="96"/>
      <c r="N110" s="151"/>
      <c r="O110" s="98"/>
    </row>
    <row r="111" spans="1:16" ht="24.75" customHeight="1" x14ac:dyDescent="0.2">
      <c r="B111" s="181"/>
    </row>
    <row r="113" spans="1:16" ht="24.75" customHeight="1" x14ac:dyDescent="0.2">
      <c r="A113" s="134" t="s">
        <v>252</v>
      </c>
      <c r="B113" s="134"/>
      <c r="C113" s="59" t="s">
        <v>253</v>
      </c>
      <c r="D113" s="60"/>
      <c r="E113" s="60"/>
      <c r="F113" s="60"/>
      <c r="G113" s="60"/>
      <c r="H113" s="60"/>
      <c r="I113" s="60"/>
      <c r="J113" s="60"/>
      <c r="K113" s="60"/>
      <c r="L113" s="60"/>
      <c r="M113" s="60"/>
      <c r="N113" s="60"/>
      <c r="O113" s="61"/>
    </row>
    <row r="114" spans="1:16" ht="24.75" customHeight="1" x14ac:dyDescent="0.2">
      <c r="A114" s="31" t="s">
        <v>11</v>
      </c>
      <c r="B114" s="32" t="s">
        <v>12</v>
      </c>
      <c r="C114" s="33" t="s">
        <v>13</v>
      </c>
      <c r="D114" s="34" t="s">
        <v>12</v>
      </c>
      <c r="E114" s="35" t="s">
        <v>14</v>
      </c>
      <c r="F114" s="36" t="s">
        <v>15</v>
      </c>
      <c r="G114" s="37"/>
      <c r="H114" s="35" t="s">
        <v>83</v>
      </c>
      <c r="I114" s="38" t="s">
        <v>17</v>
      </c>
      <c r="J114" s="33" t="s">
        <v>18</v>
      </c>
      <c r="K114" s="38" t="s">
        <v>19</v>
      </c>
      <c r="L114" s="38" t="s">
        <v>18</v>
      </c>
      <c r="M114" s="39" t="s">
        <v>20</v>
      </c>
      <c r="N114" s="40" t="s">
        <v>21</v>
      </c>
      <c r="O114" s="41" t="s">
        <v>84</v>
      </c>
    </row>
    <row r="115" spans="1:16" ht="24.75" customHeight="1" x14ac:dyDescent="0.2">
      <c r="A115" s="42"/>
      <c r="B115" s="43" t="s">
        <v>23</v>
      </c>
      <c r="C115" s="44" t="s">
        <v>24</v>
      </c>
      <c r="D115" s="45" t="s">
        <v>25</v>
      </c>
      <c r="E115" s="46"/>
      <c r="F115" s="45" t="s">
        <v>26</v>
      </c>
      <c r="G115" s="45" t="s">
        <v>27</v>
      </c>
      <c r="H115" s="46"/>
      <c r="I115" s="38" t="s">
        <v>28</v>
      </c>
      <c r="J115" s="33" t="s">
        <v>29</v>
      </c>
      <c r="K115" s="38" t="s">
        <v>30</v>
      </c>
      <c r="L115" s="38" t="s">
        <v>31</v>
      </c>
      <c r="M115" s="39" t="s">
        <v>32</v>
      </c>
      <c r="N115" s="47" t="s">
        <v>33</v>
      </c>
      <c r="O115" s="48"/>
    </row>
    <row r="116" spans="1:16" ht="56.25" customHeight="1" x14ac:dyDescent="0.2">
      <c r="A116" s="89" t="s">
        <v>254</v>
      </c>
      <c r="B116" s="98" t="s">
        <v>255</v>
      </c>
      <c r="C116" s="91" t="s">
        <v>256</v>
      </c>
      <c r="D116" s="92" t="s">
        <v>257</v>
      </c>
      <c r="E116" s="92" t="s">
        <v>258</v>
      </c>
      <c r="F116" s="93">
        <v>44986</v>
      </c>
      <c r="G116" s="93">
        <v>45290</v>
      </c>
      <c r="H116" s="94">
        <v>0.2</v>
      </c>
      <c r="I116" s="95"/>
      <c r="J116" s="69"/>
      <c r="K116" s="96"/>
      <c r="L116" s="96"/>
      <c r="M116" s="96"/>
      <c r="N116" s="151">
        <v>35000000</v>
      </c>
      <c r="O116" s="98" t="s">
        <v>259</v>
      </c>
    </row>
    <row r="117" spans="1:16" ht="67.5" customHeight="1" x14ac:dyDescent="0.2">
      <c r="A117" s="89"/>
      <c r="B117" s="98"/>
      <c r="C117" s="91" t="s">
        <v>260</v>
      </c>
      <c r="D117" s="92" t="s">
        <v>261</v>
      </c>
      <c r="E117" s="92" t="s">
        <v>262</v>
      </c>
      <c r="F117" s="93">
        <v>44927</v>
      </c>
      <c r="G117" s="182">
        <v>45291</v>
      </c>
      <c r="H117" s="94">
        <v>0.2</v>
      </c>
      <c r="I117" s="95"/>
      <c r="J117" s="69"/>
      <c r="K117" s="96"/>
      <c r="L117" s="96"/>
      <c r="M117" s="96"/>
      <c r="N117" s="151"/>
      <c r="O117" s="98"/>
    </row>
    <row r="118" spans="1:16" ht="60" customHeight="1" x14ac:dyDescent="0.2">
      <c r="A118" s="89"/>
      <c r="B118" s="98"/>
      <c r="C118" s="91" t="s">
        <v>263</v>
      </c>
      <c r="D118" s="92" t="s">
        <v>261</v>
      </c>
      <c r="E118" s="92" t="s">
        <v>264</v>
      </c>
      <c r="F118" s="93">
        <v>44927</v>
      </c>
      <c r="G118" s="182">
        <v>45291</v>
      </c>
      <c r="H118" s="99">
        <v>0.6</v>
      </c>
      <c r="I118" s="95"/>
      <c r="J118" s="69"/>
      <c r="K118" s="96"/>
      <c r="L118" s="96"/>
      <c r="M118" s="96"/>
      <c r="N118" s="151"/>
      <c r="O118" s="98"/>
    </row>
    <row r="119" spans="1:16" ht="60" customHeight="1" x14ac:dyDescent="0.2">
      <c r="A119" s="122" t="s">
        <v>265</v>
      </c>
      <c r="B119" s="183" t="s">
        <v>266</v>
      </c>
      <c r="C119" s="91" t="s">
        <v>267</v>
      </c>
      <c r="D119" s="183" t="s">
        <v>268</v>
      </c>
      <c r="E119" s="92" t="s">
        <v>269</v>
      </c>
      <c r="F119" s="182">
        <v>44927</v>
      </c>
      <c r="G119" s="182">
        <v>44985</v>
      </c>
      <c r="H119" s="169">
        <v>0.35</v>
      </c>
      <c r="I119" s="95"/>
      <c r="J119" s="183"/>
      <c r="K119" s="183"/>
      <c r="L119" s="183"/>
      <c r="M119" s="183"/>
      <c r="N119" s="183">
        <v>3200000000</v>
      </c>
      <c r="O119" s="183" t="s">
        <v>270</v>
      </c>
    </row>
    <row r="120" spans="1:16" ht="28.5" customHeight="1" x14ac:dyDescent="0.2">
      <c r="A120" s="123"/>
      <c r="B120" s="184"/>
      <c r="C120" s="91" t="s">
        <v>271</v>
      </c>
      <c r="D120" s="184" t="s">
        <v>272</v>
      </c>
      <c r="E120" s="92" t="s">
        <v>273</v>
      </c>
      <c r="F120" s="182">
        <v>45017</v>
      </c>
      <c r="G120" s="182">
        <v>45107</v>
      </c>
      <c r="H120" s="169">
        <v>0.4</v>
      </c>
      <c r="I120" s="95"/>
      <c r="J120" s="184"/>
      <c r="K120" s="184"/>
      <c r="L120" s="184"/>
      <c r="M120" s="184"/>
      <c r="N120" s="184"/>
      <c r="O120" s="184"/>
    </row>
    <row r="121" spans="1:16" s="186" customFormat="1" ht="29.25" customHeight="1" x14ac:dyDescent="0.2">
      <c r="A121" s="124"/>
      <c r="B121" s="185"/>
      <c r="C121" s="91" t="s">
        <v>274</v>
      </c>
      <c r="D121" s="185" t="s">
        <v>275</v>
      </c>
      <c r="E121" s="92" t="s">
        <v>276</v>
      </c>
      <c r="F121" s="182">
        <v>45108</v>
      </c>
      <c r="G121" s="182">
        <v>45291</v>
      </c>
      <c r="H121" s="169">
        <v>0.25</v>
      </c>
      <c r="I121" s="95"/>
      <c r="J121" s="185"/>
      <c r="K121" s="185"/>
      <c r="L121" s="185"/>
      <c r="M121" s="185"/>
      <c r="N121" s="185"/>
      <c r="O121" s="185"/>
    </row>
    <row r="124" spans="1:16" ht="24.75" customHeight="1" x14ac:dyDescent="0.2">
      <c r="A124" s="134" t="s">
        <v>277</v>
      </c>
      <c r="B124" s="134"/>
      <c r="C124" s="59" t="s">
        <v>278</v>
      </c>
      <c r="D124" s="60"/>
      <c r="E124" s="60"/>
      <c r="F124" s="60"/>
      <c r="G124" s="60"/>
      <c r="H124" s="60"/>
      <c r="I124" s="60"/>
      <c r="J124" s="60"/>
      <c r="K124" s="60"/>
      <c r="L124" s="60"/>
      <c r="M124" s="60"/>
      <c r="N124" s="60"/>
      <c r="O124" s="61"/>
    </row>
    <row r="125" spans="1:16" ht="38.25" customHeight="1" x14ac:dyDescent="0.2">
      <c r="A125" s="31" t="s">
        <v>11</v>
      </c>
      <c r="B125" s="32" t="s">
        <v>12</v>
      </c>
      <c r="C125" s="33" t="s">
        <v>13</v>
      </c>
      <c r="D125" s="34" t="s">
        <v>12</v>
      </c>
      <c r="E125" s="35" t="s">
        <v>14</v>
      </c>
      <c r="F125" s="36" t="s">
        <v>15</v>
      </c>
      <c r="G125" s="37"/>
      <c r="H125" s="35" t="s">
        <v>83</v>
      </c>
      <c r="I125" s="38" t="s">
        <v>17</v>
      </c>
      <c r="J125" s="33" t="s">
        <v>18</v>
      </c>
      <c r="K125" s="38" t="s">
        <v>19</v>
      </c>
      <c r="L125" s="38" t="s">
        <v>18</v>
      </c>
      <c r="M125" s="39" t="s">
        <v>20</v>
      </c>
      <c r="N125" s="40" t="s">
        <v>21</v>
      </c>
      <c r="O125" s="41" t="s">
        <v>84</v>
      </c>
    </row>
    <row r="126" spans="1:16" ht="30" customHeight="1" x14ac:dyDescent="0.2">
      <c r="A126" s="42"/>
      <c r="B126" s="43" t="s">
        <v>23</v>
      </c>
      <c r="C126" s="44" t="s">
        <v>24</v>
      </c>
      <c r="D126" s="45" t="s">
        <v>25</v>
      </c>
      <c r="E126" s="46"/>
      <c r="F126" s="45" t="s">
        <v>26</v>
      </c>
      <c r="G126" s="45" t="s">
        <v>27</v>
      </c>
      <c r="H126" s="46"/>
      <c r="I126" s="38" t="s">
        <v>28</v>
      </c>
      <c r="J126" s="33" t="s">
        <v>29</v>
      </c>
      <c r="K126" s="38" t="s">
        <v>30</v>
      </c>
      <c r="L126" s="38" t="s">
        <v>31</v>
      </c>
      <c r="M126" s="39" t="s">
        <v>32</v>
      </c>
      <c r="N126" s="47" t="s">
        <v>33</v>
      </c>
      <c r="O126" s="48"/>
    </row>
    <row r="127" spans="1:16" ht="113.25" customHeight="1" x14ac:dyDescent="0.2">
      <c r="A127" s="89" t="s">
        <v>279</v>
      </c>
      <c r="B127" s="98" t="s">
        <v>280</v>
      </c>
      <c r="C127" s="91" t="s">
        <v>281</v>
      </c>
      <c r="D127" s="92" t="s">
        <v>282</v>
      </c>
      <c r="E127" s="92" t="s">
        <v>283</v>
      </c>
      <c r="F127" s="93">
        <v>44927</v>
      </c>
      <c r="G127" s="93">
        <v>45230</v>
      </c>
      <c r="H127" s="94">
        <v>0.5</v>
      </c>
      <c r="I127" s="95"/>
      <c r="J127" s="69"/>
      <c r="K127" s="96"/>
      <c r="L127" s="96"/>
      <c r="M127" s="96"/>
      <c r="N127" s="151">
        <v>20000000</v>
      </c>
      <c r="O127" s="98" t="s">
        <v>284</v>
      </c>
    </row>
    <row r="128" spans="1:16" ht="45" customHeight="1" x14ac:dyDescent="0.2">
      <c r="A128" s="89"/>
      <c r="B128" s="98"/>
      <c r="C128" s="91" t="s">
        <v>285</v>
      </c>
      <c r="D128" s="187" t="s">
        <v>282</v>
      </c>
      <c r="E128" s="187" t="s">
        <v>286</v>
      </c>
      <c r="F128" s="188">
        <v>45231</v>
      </c>
      <c r="G128" s="188">
        <v>45291</v>
      </c>
      <c r="H128" s="94">
        <v>0.5</v>
      </c>
      <c r="I128" s="95"/>
      <c r="J128" s="69"/>
      <c r="K128" s="96"/>
      <c r="L128" s="96"/>
      <c r="M128" s="96"/>
      <c r="N128" s="151"/>
      <c r="O128" s="98"/>
      <c r="P128" s="172"/>
    </row>
    <row r="129" spans="1:15" ht="57" customHeight="1" x14ac:dyDescent="0.2">
      <c r="A129" s="122" t="s">
        <v>287</v>
      </c>
      <c r="B129" s="152" t="s">
        <v>288</v>
      </c>
      <c r="C129" s="100" t="s">
        <v>289</v>
      </c>
      <c r="D129" s="101" t="s">
        <v>290</v>
      </c>
      <c r="E129" s="101" t="s">
        <v>291</v>
      </c>
      <c r="F129" s="102">
        <v>44927</v>
      </c>
      <c r="G129" s="102">
        <v>45291</v>
      </c>
      <c r="H129" s="103">
        <v>0.2</v>
      </c>
      <c r="I129" s="95"/>
      <c r="J129" s="69"/>
      <c r="K129" s="153"/>
      <c r="L129" s="153"/>
      <c r="M129" s="153"/>
      <c r="N129" s="154">
        <v>900000000</v>
      </c>
      <c r="O129" s="152" t="s">
        <v>292</v>
      </c>
    </row>
    <row r="130" spans="1:15" ht="27" customHeight="1" x14ac:dyDescent="0.2">
      <c r="A130" s="123"/>
      <c r="B130" s="155"/>
      <c r="C130" s="100" t="s">
        <v>293</v>
      </c>
      <c r="D130" s="101" t="s">
        <v>290</v>
      </c>
      <c r="E130" s="101" t="s">
        <v>294</v>
      </c>
      <c r="F130" s="102">
        <v>44927</v>
      </c>
      <c r="G130" s="102">
        <v>45291</v>
      </c>
      <c r="H130" s="103">
        <v>0.2</v>
      </c>
      <c r="I130" s="95"/>
      <c r="J130" s="69"/>
      <c r="K130" s="156"/>
      <c r="L130" s="156"/>
      <c r="M130" s="156"/>
      <c r="N130" s="157"/>
      <c r="O130" s="155"/>
    </row>
    <row r="131" spans="1:15" ht="54.75" customHeight="1" x14ac:dyDescent="0.2">
      <c r="A131" s="123"/>
      <c r="B131" s="155"/>
      <c r="C131" s="100" t="s">
        <v>295</v>
      </c>
      <c r="D131" s="101" t="s">
        <v>296</v>
      </c>
      <c r="E131" s="101" t="s">
        <v>297</v>
      </c>
      <c r="F131" s="102">
        <v>44927</v>
      </c>
      <c r="G131" s="102">
        <v>45291</v>
      </c>
      <c r="H131" s="103">
        <v>0.2</v>
      </c>
      <c r="I131" s="95"/>
      <c r="J131" s="69"/>
      <c r="K131" s="156"/>
      <c r="L131" s="156"/>
      <c r="M131" s="156"/>
      <c r="N131" s="157"/>
      <c r="O131" s="155"/>
    </row>
    <row r="132" spans="1:15" ht="58.5" customHeight="1" x14ac:dyDescent="0.2">
      <c r="A132" s="123"/>
      <c r="B132" s="155"/>
      <c r="C132" s="100" t="s">
        <v>298</v>
      </c>
      <c r="D132" s="101" t="s">
        <v>296</v>
      </c>
      <c r="E132" s="101" t="s">
        <v>299</v>
      </c>
      <c r="F132" s="102">
        <v>44927</v>
      </c>
      <c r="G132" s="102">
        <v>45291</v>
      </c>
      <c r="H132" s="103">
        <v>0.2</v>
      </c>
      <c r="I132" s="95"/>
      <c r="J132" s="69"/>
      <c r="K132" s="156"/>
      <c r="L132" s="156"/>
      <c r="M132" s="156"/>
      <c r="N132" s="157"/>
      <c r="O132" s="155"/>
    </row>
    <row r="133" spans="1:15" ht="43.5" customHeight="1" x14ac:dyDescent="0.2">
      <c r="A133" s="124"/>
      <c r="B133" s="158"/>
      <c r="C133" s="100" t="s">
        <v>300</v>
      </c>
      <c r="D133" s="101" t="s">
        <v>301</v>
      </c>
      <c r="E133" s="101" t="s">
        <v>302</v>
      </c>
      <c r="F133" s="102">
        <v>44927</v>
      </c>
      <c r="G133" s="102">
        <v>45291</v>
      </c>
      <c r="H133" s="103">
        <v>0.2</v>
      </c>
      <c r="I133" s="95"/>
      <c r="J133" s="69"/>
      <c r="K133" s="159"/>
      <c r="L133" s="159"/>
      <c r="M133" s="159"/>
      <c r="N133" s="160"/>
      <c r="O133" s="158"/>
    </row>
    <row r="134" spans="1:15" ht="30" customHeight="1" x14ac:dyDescent="0.2">
      <c r="A134" s="122" t="s">
        <v>303</v>
      </c>
      <c r="B134" s="152" t="s">
        <v>304</v>
      </c>
      <c r="C134" s="100" t="s">
        <v>305</v>
      </c>
      <c r="D134" s="101" t="s">
        <v>306</v>
      </c>
      <c r="E134" s="101" t="s">
        <v>307</v>
      </c>
      <c r="F134" s="102">
        <v>44958</v>
      </c>
      <c r="G134" s="102">
        <v>45077</v>
      </c>
      <c r="H134" s="103">
        <v>0.2</v>
      </c>
      <c r="I134" s="95"/>
      <c r="J134" s="69"/>
      <c r="K134" s="153"/>
      <c r="L134" s="153"/>
      <c r="M134" s="153"/>
      <c r="N134" s="154">
        <v>50000000</v>
      </c>
      <c r="O134" s="152" t="s">
        <v>308</v>
      </c>
    </row>
    <row r="135" spans="1:15" ht="50.25" customHeight="1" x14ac:dyDescent="0.2">
      <c r="A135" s="123"/>
      <c r="B135" s="155"/>
      <c r="C135" s="100" t="s">
        <v>309</v>
      </c>
      <c r="D135" s="101" t="s">
        <v>306</v>
      </c>
      <c r="E135" s="101" t="s">
        <v>310</v>
      </c>
      <c r="F135" s="102">
        <v>44958</v>
      </c>
      <c r="G135" s="102">
        <v>45046</v>
      </c>
      <c r="H135" s="103">
        <v>0.2</v>
      </c>
      <c r="I135" s="95"/>
      <c r="J135" s="69"/>
      <c r="K135" s="156"/>
      <c r="L135" s="156"/>
      <c r="M135" s="156"/>
      <c r="N135" s="157"/>
      <c r="O135" s="155"/>
    </row>
    <row r="136" spans="1:15" ht="27" customHeight="1" x14ac:dyDescent="0.2">
      <c r="A136" s="123"/>
      <c r="B136" s="155"/>
      <c r="C136" s="100" t="s">
        <v>311</v>
      </c>
      <c r="D136" s="189" t="s">
        <v>306</v>
      </c>
      <c r="E136" s="189" t="s">
        <v>312</v>
      </c>
      <c r="F136" s="102">
        <v>45047</v>
      </c>
      <c r="G136" s="102">
        <v>45260</v>
      </c>
      <c r="H136" s="103">
        <v>0.4</v>
      </c>
      <c r="I136" s="95"/>
      <c r="J136" s="69"/>
      <c r="K136" s="156"/>
      <c r="L136" s="156"/>
      <c r="M136" s="156"/>
      <c r="N136" s="157"/>
      <c r="O136" s="155"/>
    </row>
    <row r="137" spans="1:15" ht="27" customHeight="1" x14ac:dyDescent="0.2">
      <c r="A137" s="124"/>
      <c r="B137" s="158"/>
      <c r="C137" s="100" t="s">
        <v>313</v>
      </c>
      <c r="D137" s="101" t="s">
        <v>306</v>
      </c>
      <c r="E137" s="101" t="s">
        <v>314</v>
      </c>
      <c r="F137" s="102">
        <v>45261</v>
      </c>
      <c r="G137" s="102">
        <v>45290</v>
      </c>
      <c r="H137" s="103">
        <v>0.2</v>
      </c>
      <c r="I137" s="95"/>
      <c r="J137" s="69"/>
      <c r="K137" s="159"/>
      <c r="L137" s="159"/>
      <c r="M137" s="159"/>
      <c r="N137" s="160"/>
      <c r="O137" s="158"/>
    </row>
    <row r="138" spans="1:15" ht="51" customHeight="1" x14ac:dyDescent="0.2">
      <c r="A138" s="122" t="s">
        <v>315</v>
      </c>
      <c r="B138" s="152" t="s">
        <v>304</v>
      </c>
      <c r="C138" s="100" t="s">
        <v>316</v>
      </c>
      <c r="D138" s="101" t="s">
        <v>317</v>
      </c>
      <c r="E138" s="101" t="s">
        <v>318</v>
      </c>
      <c r="F138" s="102">
        <v>44927</v>
      </c>
      <c r="G138" s="102">
        <v>44957</v>
      </c>
      <c r="H138" s="103">
        <v>0.25</v>
      </c>
      <c r="I138" s="95"/>
      <c r="J138" s="69"/>
      <c r="K138" s="153"/>
      <c r="L138" s="153"/>
      <c r="M138" s="153"/>
      <c r="N138" s="154">
        <v>60000000</v>
      </c>
      <c r="O138" s="152" t="s">
        <v>319</v>
      </c>
    </row>
    <row r="139" spans="1:15" ht="18" customHeight="1" x14ac:dyDescent="0.2">
      <c r="A139" s="123"/>
      <c r="B139" s="155"/>
      <c r="C139" s="190" t="s">
        <v>320</v>
      </c>
      <c r="D139" s="163" t="s">
        <v>317</v>
      </c>
      <c r="E139" s="163" t="s">
        <v>321</v>
      </c>
      <c r="F139" s="102">
        <v>44927</v>
      </c>
      <c r="G139" s="102">
        <v>45016</v>
      </c>
      <c r="H139" s="153">
        <v>0.5</v>
      </c>
      <c r="I139" s="95"/>
      <c r="J139" s="69"/>
      <c r="K139" s="156"/>
      <c r="L139" s="156"/>
      <c r="M139" s="156"/>
      <c r="N139" s="157"/>
      <c r="O139" s="155"/>
    </row>
    <row r="140" spans="1:15" ht="18" customHeight="1" x14ac:dyDescent="0.2">
      <c r="A140" s="123"/>
      <c r="B140" s="155"/>
      <c r="C140" s="191"/>
      <c r="D140" s="173"/>
      <c r="E140" s="173"/>
      <c r="F140" s="102">
        <v>45017</v>
      </c>
      <c r="G140" s="102">
        <v>45107</v>
      </c>
      <c r="H140" s="156"/>
      <c r="I140" s="95"/>
      <c r="J140" s="69"/>
      <c r="K140" s="156"/>
      <c r="L140" s="156"/>
      <c r="M140" s="156"/>
      <c r="N140" s="157"/>
      <c r="O140" s="155"/>
    </row>
    <row r="141" spans="1:15" ht="18" customHeight="1" x14ac:dyDescent="0.2">
      <c r="A141" s="123"/>
      <c r="B141" s="155"/>
      <c r="C141" s="191"/>
      <c r="D141" s="173"/>
      <c r="E141" s="173"/>
      <c r="F141" s="102">
        <v>45108</v>
      </c>
      <c r="G141" s="102">
        <v>45199</v>
      </c>
      <c r="H141" s="156"/>
      <c r="I141" s="95"/>
      <c r="J141" s="69"/>
      <c r="K141" s="156"/>
      <c r="L141" s="156"/>
      <c r="M141" s="156"/>
      <c r="N141" s="157"/>
      <c r="O141" s="155"/>
    </row>
    <row r="142" spans="1:15" ht="18" customHeight="1" x14ac:dyDescent="0.2">
      <c r="A142" s="123"/>
      <c r="B142" s="155"/>
      <c r="C142" s="192"/>
      <c r="D142" s="177"/>
      <c r="E142" s="177"/>
      <c r="F142" s="102">
        <v>45200</v>
      </c>
      <c r="G142" s="102">
        <v>45291</v>
      </c>
      <c r="H142" s="159"/>
      <c r="I142" s="95"/>
      <c r="J142" s="69"/>
      <c r="K142" s="156"/>
      <c r="L142" s="156"/>
      <c r="M142" s="156"/>
      <c r="N142" s="157"/>
      <c r="O142" s="155"/>
    </row>
    <row r="143" spans="1:15" ht="54.75" customHeight="1" x14ac:dyDescent="0.2">
      <c r="A143" s="124"/>
      <c r="B143" s="158"/>
      <c r="C143" s="100" t="s">
        <v>322</v>
      </c>
      <c r="D143" s="101" t="s">
        <v>317</v>
      </c>
      <c r="E143" s="101" t="s">
        <v>323</v>
      </c>
      <c r="F143" s="102">
        <v>44927</v>
      </c>
      <c r="G143" s="102">
        <v>44957</v>
      </c>
      <c r="H143" s="103">
        <v>0.25</v>
      </c>
      <c r="I143" s="95"/>
      <c r="J143" s="69"/>
      <c r="K143" s="159"/>
      <c r="L143" s="159"/>
      <c r="M143" s="159"/>
      <c r="N143" s="160"/>
      <c r="O143" s="158"/>
    </row>
    <row r="144" spans="1:15" ht="49.5" customHeight="1" x14ac:dyDescent="0.2">
      <c r="A144" s="89" t="s">
        <v>324</v>
      </c>
      <c r="B144" s="98" t="s">
        <v>325</v>
      </c>
      <c r="C144" s="100" t="s">
        <v>326</v>
      </c>
      <c r="D144" s="101" t="s">
        <v>327</v>
      </c>
      <c r="E144" s="101" t="s">
        <v>328</v>
      </c>
      <c r="F144" s="102">
        <v>44986</v>
      </c>
      <c r="G144" s="102">
        <v>45046</v>
      </c>
      <c r="H144" s="103">
        <v>0.2</v>
      </c>
      <c r="I144" s="95"/>
      <c r="J144" s="69"/>
      <c r="K144" s="96"/>
      <c r="L144" s="96"/>
      <c r="M144" s="96"/>
      <c r="N144" s="193">
        <v>20000000</v>
      </c>
      <c r="O144" s="98" t="s">
        <v>308</v>
      </c>
    </row>
    <row r="145" spans="1:15" ht="42" customHeight="1" x14ac:dyDescent="0.2">
      <c r="A145" s="89"/>
      <c r="B145" s="98"/>
      <c r="C145" s="100" t="s">
        <v>329</v>
      </c>
      <c r="D145" s="101" t="s">
        <v>327</v>
      </c>
      <c r="E145" s="101" t="s">
        <v>330</v>
      </c>
      <c r="F145" s="102">
        <v>45047</v>
      </c>
      <c r="G145" s="102">
        <v>45138</v>
      </c>
      <c r="H145" s="103">
        <v>0.3</v>
      </c>
      <c r="I145" s="95"/>
      <c r="J145" s="69"/>
      <c r="K145" s="96"/>
      <c r="L145" s="96"/>
      <c r="M145" s="96"/>
      <c r="N145" s="193"/>
      <c r="O145" s="98"/>
    </row>
    <row r="146" spans="1:15" ht="55.5" customHeight="1" x14ac:dyDescent="0.2">
      <c r="A146" s="89"/>
      <c r="B146" s="98"/>
      <c r="C146" s="100" t="s">
        <v>331</v>
      </c>
      <c r="D146" s="101" t="s">
        <v>327</v>
      </c>
      <c r="E146" s="101" t="s">
        <v>332</v>
      </c>
      <c r="F146" s="102">
        <v>45140</v>
      </c>
      <c r="G146" s="102">
        <v>45168</v>
      </c>
      <c r="H146" s="103">
        <v>0.5</v>
      </c>
      <c r="I146" s="95"/>
      <c r="J146" s="69"/>
      <c r="K146" s="96"/>
      <c r="L146" s="96"/>
      <c r="M146" s="96"/>
      <c r="N146" s="193"/>
      <c r="O146" s="98"/>
    </row>
    <row r="147" spans="1:15" ht="12.75" x14ac:dyDescent="0.2"/>
  </sheetData>
  <autoFilter ref="A11:P11"/>
  <mergeCells count="268">
    <mergeCell ref="M144:M146"/>
    <mergeCell ref="N144:N146"/>
    <mergeCell ref="O144:O146"/>
    <mergeCell ref="E139:E142"/>
    <mergeCell ref="H139:H142"/>
    <mergeCell ref="A144:A146"/>
    <mergeCell ref="B144:B146"/>
    <mergeCell ref="K144:K146"/>
    <mergeCell ref="L144:L146"/>
    <mergeCell ref="O134:O137"/>
    <mergeCell ref="A138:A143"/>
    <mergeCell ref="B138:B143"/>
    <mergeCell ref="K138:K143"/>
    <mergeCell ref="L138:L143"/>
    <mergeCell ref="M138:M143"/>
    <mergeCell ref="N138:N143"/>
    <mergeCell ref="O138:O143"/>
    <mergeCell ref="C139:C142"/>
    <mergeCell ref="D139:D142"/>
    <mergeCell ref="A134:A137"/>
    <mergeCell ref="B134:B137"/>
    <mergeCell ref="K134:K137"/>
    <mergeCell ref="L134:L137"/>
    <mergeCell ref="M134:M137"/>
    <mergeCell ref="N134:N137"/>
    <mergeCell ref="O127:O128"/>
    <mergeCell ref="A129:A133"/>
    <mergeCell ref="B129:B133"/>
    <mergeCell ref="K129:K133"/>
    <mergeCell ref="L129:L133"/>
    <mergeCell ref="M129:M133"/>
    <mergeCell ref="N129:N133"/>
    <mergeCell ref="O129:O133"/>
    <mergeCell ref="A127:A128"/>
    <mergeCell ref="B127:B128"/>
    <mergeCell ref="K127:K128"/>
    <mergeCell ref="L127:L128"/>
    <mergeCell ref="M127:M128"/>
    <mergeCell ref="N127:N128"/>
    <mergeCell ref="A124:B124"/>
    <mergeCell ref="C124:O124"/>
    <mergeCell ref="A125:A126"/>
    <mergeCell ref="E125:E126"/>
    <mergeCell ref="F125:G125"/>
    <mergeCell ref="H125:H126"/>
    <mergeCell ref="O125:O126"/>
    <mergeCell ref="O116:O118"/>
    <mergeCell ref="A119:A121"/>
    <mergeCell ref="B119:B121"/>
    <mergeCell ref="D119:D121"/>
    <mergeCell ref="J119:J121"/>
    <mergeCell ref="K119:K121"/>
    <mergeCell ref="L119:L121"/>
    <mergeCell ref="M119:M121"/>
    <mergeCell ref="N119:N121"/>
    <mergeCell ref="O119:O121"/>
    <mergeCell ref="A116:A118"/>
    <mergeCell ref="B116:B118"/>
    <mergeCell ref="K116:K118"/>
    <mergeCell ref="L116:L118"/>
    <mergeCell ref="M116:M118"/>
    <mergeCell ref="N116:N118"/>
    <mergeCell ref="O109:O110"/>
    <mergeCell ref="A113:B113"/>
    <mergeCell ref="C113:O113"/>
    <mergeCell ref="A114:A115"/>
    <mergeCell ref="E114:E115"/>
    <mergeCell ref="F114:G114"/>
    <mergeCell ref="H114:H115"/>
    <mergeCell ref="O114:O115"/>
    <mergeCell ref="A109:A110"/>
    <mergeCell ref="B109:B110"/>
    <mergeCell ref="K109:K110"/>
    <mergeCell ref="L109:L110"/>
    <mergeCell ref="M109:M110"/>
    <mergeCell ref="N109:N110"/>
    <mergeCell ref="A106:A108"/>
    <mergeCell ref="B106:B108"/>
    <mergeCell ref="I106:I108"/>
    <mergeCell ref="J106:J108"/>
    <mergeCell ref="N106:N108"/>
    <mergeCell ref="O106:O108"/>
    <mergeCell ref="O100:O102"/>
    <mergeCell ref="A103:A105"/>
    <mergeCell ref="B103:B105"/>
    <mergeCell ref="K103:K105"/>
    <mergeCell ref="L103:L105"/>
    <mergeCell ref="M103:M105"/>
    <mergeCell ref="N103:N105"/>
    <mergeCell ref="O103:O105"/>
    <mergeCell ref="A100:A102"/>
    <mergeCell ref="B100:B102"/>
    <mergeCell ref="K100:K102"/>
    <mergeCell ref="L100:L102"/>
    <mergeCell ref="M100:M102"/>
    <mergeCell ref="N100:N102"/>
    <mergeCell ref="O96:O97"/>
    <mergeCell ref="A98:A99"/>
    <mergeCell ref="B98:B99"/>
    <mergeCell ref="K98:K99"/>
    <mergeCell ref="L98:L99"/>
    <mergeCell ref="M98:M99"/>
    <mergeCell ref="N98:N99"/>
    <mergeCell ref="O98:O99"/>
    <mergeCell ref="A96:A97"/>
    <mergeCell ref="B96:B97"/>
    <mergeCell ref="K96:K97"/>
    <mergeCell ref="L96:L97"/>
    <mergeCell ref="M96:M97"/>
    <mergeCell ref="N96:N97"/>
    <mergeCell ref="O90:O91"/>
    <mergeCell ref="A92:A95"/>
    <mergeCell ref="B92:B95"/>
    <mergeCell ref="K92:K95"/>
    <mergeCell ref="L92:L95"/>
    <mergeCell ref="M92:M95"/>
    <mergeCell ref="N92:N95"/>
    <mergeCell ref="O92:O95"/>
    <mergeCell ref="A90:A91"/>
    <mergeCell ref="B90:B91"/>
    <mergeCell ref="K90:K91"/>
    <mergeCell ref="L90:L91"/>
    <mergeCell ref="M90:M91"/>
    <mergeCell ref="N90:N91"/>
    <mergeCell ref="O78:O84"/>
    <mergeCell ref="A87:B87"/>
    <mergeCell ref="C87:O87"/>
    <mergeCell ref="A88:A89"/>
    <mergeCell ref="E88:E89"/>
    <mergeCell ref="F88:G88"/>
    <mergeCell ref="H88:H89"/>
    <mergeCell ref="O88:O89"/>
    <mergeCell ref="A78:A84"/>
    <mergeCell ref="B78:B84"/>
    <mergeCell ref="K78:K84"/>
    <mergeCell ref="L78:L84"/>
    <mergeCell ref="M78:M84"/>
    <mergeCell ref="N78:N84"/>
    <mergeCell ref="A75:B75"/>
    <mergeCell ref="C75:O75"/>
    <mergeCell ref="A76:A77"/>
    <mergeCell ref="E76:E77"/>
    <mergeCell ref="F76:G76"/>
    <mergeCell ref="H76:H77"/>
    <mergeCell ref="O76:O77"/>
    <mergeCell ref="A65:A68"/>
    <mergeCell ref="B65:B68"/>
    <mergeCell ref="N65:N68"/>
    <mergeCell ref="O65:O68"/>
    <mergeCell ref="A69:A72"/>
    <mergeCell ref="B69:B72"/>
    <mergeCell ref="N69:N72"/>
    <mergeCell ref="O69:O72"/>
    <mergeCell ref="O57:O60"/>
    <mergeCell ref="A61:A64"/>
    <mergeCell ref="B61:B64"/>
    <mergeCell ref="K61:K64"/>
    <mergeCell ref="L61:L64"/>
    <mergeCell ref="M61:M64"/>
    <mergeCell ref="N61:N64"/>
    <mergeCell ref="O61:O64"/>
    <mergeCell ref="A57:A60"/>
    <mergeCell ref="B57:B60"/>
    <mergeCell ref="K57:K60"/>
    <mergeCell ref="L57:L60"/>
    <mergeCell ref="M57:M60"/>
    <mergeCell ref="N57:N60"/>
    <mergeCell ref="O47:O51"/>
    <mergeCell ref="A54:B54"/>
    <mergeCell ref="C54:O54"/>
    <mergeCell ref="A55:A56"/>
    <mergeCell ref="E55:E56"/>
    <mergeCell ref="F55:G55"/>
    <mergeCell ref="H55:H56"/>
    <mergeCell ref="O55:O56"/>
    <mergeCell ref="A47:A51"/>
    <mergeCell ref="B47:B51"/>
    <mergeCell ref="K47:K51"/>
    <mergeCell ref="L47:L51"/>
    <mergeCell ref="M47:M51"/>
    <mergeCell ref="N47:N51"/>
    <mergeCell ref="O36:O41"/>
    <mergeCell ref="A44:B44"/>
    <mergeCell ref="C44:O44"/>
    <mergeCell ref="A45:A46"/>
    <mergeCell ref="E45:E46"/>
    <mergeCell ref="F45:G45"/>
    <mergeCell ref="H45:H46"/>
    <mergeCell ref="O45:O46"/>
    <mergeCell ref="A36:A41"/>
    <mergeCell ref="B36:B41"/>
    <mergeCell ref="K36:K41"/>
    <mergeCell ref="L36:L41"/>
    <mergeCell ref="M36:M41"/>
    <mergeCell ref="N36:N41"/>
    <mergeCell ref="A33:B33"/>
    <mergeCell ref="C33:O33"/>
    <mergeCell ref="A34:A35"/>
    <mergeCell ref="E34:E35"/>
    <mergeCell ref="F34:G34"/>
    <mergeCell ref="H34:H35"/>
    <mergeCell ref="O34:O35"/>
    <mergeCell ref="O25:O26"/>
    <mergeCell ref="A27:A30"/>
    <mergeCell ref="B27:B30"/>
    <mergeCell ref="K27:K29"/>
    <mergeCell ref="L27:L29"/>
    <mergeCell ref="M27:M29"/>
    <mergeCell ref="N27:N30"/>
    <mergeCell ref="O27:O30"/>
    <mergeCell ref="A25:A26"/>
    <mergeCell ref="B25:B26"/>
    <mergeCell ref="K25:K26"/>
    <mergeCell ref="L25:L26"/>
    <mergeCell ref="M25:M26"/>
    <mergeCell ref="N25:N26"/>
    <mergeCell ref="O21:O22"/>
    <mergeCell ref="A23:A24"/>
    <mergeCell ref="B23:B24"/>
    <mergeCell ref="K23:K24"/>
    <mergeCell ref="L23:L24"/>
    <mergeCell ref="M23:M24"/>
    <mergeCell ref="N23:N24"/>
    <mergeCell ref="O23:O24"/>
    <mergeCell ref="A21:A22"/>
    <mergeCell ref="B21:B22"/>
    <mergeCell ref="K21:K22"/>
    <mergeCell ref="L21:L22"/>
    <mergeCell ref="M21:M22"/>
    <mergeCell ref="N21:N22"/>
    <mergeCell ref="M12:M17"/>
    <mergeCell ref="N12:N17"/>
    <mergeCell ref="O12:O17"/>
    <mergeCell ref="A18:B18"/>
    <mergeCell ref="C18:O18"/>
    <mergeCell ref="A19:A20"/>
    <mergeCell ref="E19:E20"/>
    <mergeCell ref="F19:G19"/>
    <mergeCell ref="H19:H20"/>
    <mergeCell ref="O19:O20"/>
    <mergeCell ref="G12:G17"/>
    <mergeCell ref="H12:H17"/>
    <mergeCell ref="I12:I17"/>
    <mergeCell ref="J12:J17"/>
    <mergeCell ref="K12:K17"/>
    <mergeCell ref="L12:L17"/>
    <mergeCell ref="A12:A17"/>
    <mergeCell ref="B12:B17"/>
    <mergeCell ref="C12:C17"/>
    <mergeCell ref="D12:D17"/>
    <mergeCell ref="E12:E17"/>
    <mergeCell ref="F12:F17"/>
    <mergeCell ref="A7:B7"/>
    <mergeCell ref="C7:O7"/>
    <mergeCell ref="A8:B8"/>
    <mergeCell ref="C8:O8"/>
    <mergeCell ref="A10:A11"/>
    <mergeCell ref="E10:E11"/>
    <mergeCell ref="F10:G10"/>
    <mergeCell ref="H10:H11"/>
    <mergeCell ref="O10:O11"/>
    <mergeCell ref="A1:A4"/>
    <mergeCell ref="B1:G5"/>
    <mergeCell ref="I1:L5"/>
    <mergeCell ref="N1:O2"/>
    <mergeCell ref="N3:O3"/>
    <mergeCell ref="A6:B6"/>
    <mergeCell ref="C6:O6"/>
  </mergeCells>
  <pageMargins left="0" right="0" top="0" bottom="0" header="0" footer="0"/>
  <pageSetup paperSize="5" scale="24" orientation="landscape" horizontalDpi="300" verticalDpi="300" r:id="rId1"/>
  <headerFooter alignWithMargins="0"/>
  <rowBreaks count="2" manualBreakCount="2">
    <brk id="42" max="16383" man="1"/>
    <brk id="85"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 Acción 2023</vt:lpstr>
      <vt:lpstr>'Plan Acción 2023'!Área_de_impresión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pardo</dc:creator>
  <cp:lastModifiedBy>marcela pardo</cp:lastModifiedBy>
  <dcterms:created xsi:type="dcterms:W3CDTF">2023-04-12T21:24:21Z</dcterms:created>
  <dcterms:modified xsi:type="dcterms:W3CDTF">2023-04-12T21:25:06Z</dcterms:modified>
</cp:coreProperties>
</file>