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ON 2022\PÁGINA WEB\"/>
    </mc:Choice>
  </mc:AlternateContent>
  <bookViews>
    <workbookView xWindow="0" yWindow="0" windowWidth="15345" windowHeight="4515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Z33" i="1" l="1"/>
  <c r="X33" i="1"/>
  <c r="W33" i="1"/>
  <c r="Z30" i="1" l="1"/>
  <c r="Z27" i="1"/>
  <c r="Z31" i="1" s="1"/>
  <c r="X27" i="1"/>
  <c r="X31" i="1" s="1"/>
  <c r="W27" i="1"/>
  <c r="W31" i="1" s="1"/>
  <c r="S27" i="1"/>
  <c r="Z22" i="1"/>
  <c r="X22" i="1"/>
  <c r="X30" i="1" s="1"/>
  <c r="W22" i="1"/>
  <c r="W30" i="1" s="1"/>
  <c r="S22" i="1"/>
</calcChain>
</file>

<file path=xl/sharedStrings.xml><?xml version="1.0" encoding="utf-8"?>
<sst xmlns="http://schemas.openxmlformats.org/spreadsheetml/2006/main" count="380" uniqueCount="95">
  <si>
    <t>Año Fiscal:</t>
  </si>
  <si>
    <t/>
  </si>
  <si>
    <t>Vigencia:</t>
  </si>
  <si>
    <t>Actual</t>
  </si>
  <si>
    <t>Periodo:</t>
  </si>
  <si>
    <t>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</si>
  <si>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</si>
  <si>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</si>
  <si>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</si>
  <si>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</si>
  <si>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</si>
  <si>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</si>
  <si>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</si>
  <si>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</si>
  <si>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</si>
  <si>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</si>
  <si>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</si>
  <si>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</si>
  <si>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</si>
  <si>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</si>
  <si>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</si>
  <si>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</si>
  <si>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</si>
  <si>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</si>
  <si>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</si>
  <si>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</si>
  <si>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</si>
  <si>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</si>
  <si>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</si>
  <si>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</si>
  <si>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</si>
  <si>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</si>
  <si>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</si>
  <si>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</si>
  <si>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A-1-0-1-1</t>
  </si>
  <si>
    <t>A</t>
  </si>
  <si>
    <t>1</t>
  </si>
  <si>
    <t>0</t>
  </si>
  <si>
    <t>Nación</t>
  </si>
  <si>
    <t>10</t>
  </si>
  <si>
    <t>CSF</t>
  </si>
  <si>
    <t>SUELDOS DE PERSONAL DE NOMINA</t>
  </si>
  <si>
    <t>A-1-0-1-4</t>
  </si>
  <si>
    <t>4</t>
  </si>
  <si>
    <t>PRIMA TECNICA</t>
  </si>
  <si>
    <t>A-1-0-1-5</t>
  </si>
  <si>
    <t>5</t>
  </si>
  <si>
    <t>OTROS</t>
  </si>
  <si>
    <t>A-1-0-1-9</t>
  </si>
  <si>
    <t>9</t>
  </si>
  <si>
    <t>HORAS EXTRAS, DIAS FESTIVOS E INDEMNIZACION POR VACACIONES</t>
  </si>
  <si>
    <t>A-1-0-2</t>
  </si>
  <si>
    <t>2</t>
  </si>
  <si>
    <t>SERVICIOS PERSONALES INDIRECTOS</t>
  </si>
  <si>
    <t>A-1-0-5</t>
  </si>
  <si>
    <t>CONTRIBUCIONES INHERENTES A LA NOMINA SECTOR PRIVADO Y PUBLICO</t>
  </si>
  <si>
    <t>A-2-0-3</t>
  </si>
  <si>
    <t>3</t>
  </si>
  <si>
    <t>IMPUESTOS Y MULTAS</t>
  </si>
  <si>
    <t>A-2-0-4</t>
  </si>
  <si>
    <t>ADQUISICION DE BIENES Y SERVICIOS</t>
  </si>
  <si>
    <t>A-3-1-1-13</t>
  </si>
  <si>
    <t>13</t>
  </si>
  <si>
    <t>FONDO NACIONAL DE EMERGENCIA</t>
  </si>
  <si>
    <t>Propios</t>
  </si>
  <si>
    <t>20</t>
  </si>
  <si>
    <t>21</t>
  </si>
  <si>
    <t>A-3-2-1-1</t>
  </si>
  <si>
    <t>11</t>
  </si>
  <si>
    <t>SSF</t>
  </si>
  <si>
    <t>CUOTA DE AUDITAJE CONTRANAL</t>
  </si>
  <si>
    <t>A-3-5-1-1</t>
  </si>
  <si>
    <t>MESADAS PENSIONALES</t>
  </si>
  <si>
    <t>A-3-5-1-5</t>
  </si>
  <si>
    <t>BONOS PENSIONALES</t>
  </si>
  <si>
    <t>A-3-5-2-1</t>
  </si>
  <si>
    <t>CESANTIAS DEFINITIVAS</t>
  </si>
  <si>
    <t>A-3-5-2-2</t>
  </si>
  <si>
    <t>CESANTIAS PARCIALES</t>
  </si>
  <si>
    <t>A-3-6-1-1</t>
  </si>
  <si>
    <t>6</t>
  </si>
  <si>
    <t>SENTENCIAS Y CONCILIACIONES</t>
  </si>
  <si>
    <t>C-111-1001-2</t>
  </si>
  <si>
    <t>C</t>
  </si>
  <si>
    <t>111</t>
  </si>
  <si>
    <t>1001</t>
  </si>
  <si>
    <t>CONSTRUCCION Y DOTACIÓN DE LA ESCUELA DE PROTECCIÓN AMBIENTAL EN MARIQUITA TOLIMA</t>
  </si>
  <si>
    <t>C-111-1001-3</t>
  </si>
  <si>
    <t>CONSTRUCCIÓN DEL AULA MÚLTIPLE EN LA ESCUELA CARLOS LLERAS RESTREPO UBICADA EN FUNZA (CUNDINAMARCA)</t>
  </si>
  <si>
    <t>C-113-1001-2</t>
  </si>
  <si>
    <t>113</t>
  </si>
  <si>
    <t>IMPLEMENTACIÓN DEL SISTEMA DE INFORMACIÓN INTEGRADO TIPO ERP PARA LA DEFENSA CIVIL COLOMBIANA</t>
  </si>
  <si>
    <t>Funcionamiento</t>
  </si>
  <si>
    <t>Inversión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</si>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</sst>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240A]&quot;$&quot;\ #,##0.00;\(&quot;$&quot;\ #,##0.00\)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11"/>
      <name val="Arial"/>
      <family val="2"/>
    </font>
    <font>
      <b/>
      <sz val="8"/>
      <color rgb="FFFF0000"/>
      <name val="Times New Roman"/>
      <family val="1"/>
    </font>
    <font>
      <b/>
      <sz val="8"/>
      <color rgb="FF0000FF"/>
      <name val="Times New Roman"/>
      <family val="1"/>
    </font>
    <font>
      <b/>
      <sz val="12"/>
      <color rgb="FF0000FF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/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10" fontId="7" fillId="0" borderId="0" xfId="0" applyNumberFormat="1" applyFont="1" applyFill="1" applyBorder="1"/>
    <xf numFmtId="10" fontId="8" fillId="0" borderId="0" xfId="0" applyNumberFormat="1" applyFont="1" applyFill="1" applyBorder="1"/>
    <xf numFmtId="0" fontId="9" fillId="0" borderId="0" xfId="0" applyFont="1" applyFill="1" applyBorder="1"/>
    <xf numFmtId="10" fontId="9" fillId="0" borderId="0" xfId="0" applyNumberFormat="1" applyFont="1" applyFill="1" applyBorder="1"/>
    <xf numFmtId="0" fontId="4" fillId="0" borderId="0" xfId="0" applyFont="1" applyFill="1" applyBorder="1"/>
    <xf numFmtId="10" fontId="4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showGridLines="0" tabSelected="1" topLeftCell="M1" workbookViewId="0">
      <pane xSplit="4290" ySplit="1665" topLeftCell="U1" activePane="bottomRight"/>
      <selection activeCell="AD3" sqref="AD3"/>
      <selection pane="topRight" activeCell="AC1" sqref="AC1:AF1048576"/>
      <selection pane="bottomLeft" activeCell="M15" sqref="M15"/>
      <selection pane="bottomRight" activeCell="U29" sqref="U29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9.5703125" customWidth="1"/>
    <col min="13" max="13" width="8" customWidth="1"/>
    <col min="14" max="14" width="9.5703125" customWidth="1"/>
    <col min="15" max="15" width="27.5703125" customWidth="1"/>
    <col min="16" max="26" width="18.85546875" customWidth="1"/>
    <col min="27" max="27" width="0" hidden="1" customWidth="1"/>
    <col min="28" max="28" width="0.42578125" customWidth="1"/>
  </cols>
  <sheetData>
    <row r="1" spans="1:28" x14ac:dyDescent="0.25">
      <c r="A1" s="1" t="s">
        <v>0</v>
      </c>
      <c r="B1" s="2">
        <v>2016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</row>
    <row r="2" spans="1:28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</row>
    <row r="3" spans="1:28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11">
        <v>42735</v>
      </c>
    </row>
    <row r="4" spans="1:28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6"/>
      <c r="AB4" s="6"/>
    </row>
    <row r="5" spans="1:28" ht="22.5" x14ac:dyDescent="0.25">
      <c r="A5" s="7" t="s">
        <v>32</v>
      </c>
      <c r="B5" s="8" t="s">
        <v>33</v>
      </c>
      <c r="C5" s="9" t="s">
        <v>34</v>
      </c>
      <c r="D5" s="7" t="s">
        <v>35</v>
      </c>
      <c r="E5" s="7" t="s">
        <v>36</v>
      </c>
      <c r="F5" s="7" t="s">
        <v>37</v>
      </c>
      <c r="G5" s="7" t="s">
        <v>36</v>
      </c>
      <c r="H5" s="7" t="s">
        <v>36</v>
      </c>
      <c r="I5" s="7"/>
      <c r="J5" s="7"/>
      <c r="K5" s="7"/>
      <c r="L5" s="7" t="s">
        <v>38</v>
      </c>
      <c r="M5" s="7" t="s">
        <v>39</v>
      </c>
      <c r="N5" s="7" t="s">
        <v>40</v>
      </c>
      <c r="O5" s="8" t="s">
        <v>41</v>
      </c>
      <c r="P5" s="10">
        <v>5033000000</v>
      </c>
      <c r="Q5" s="10">
        <v>0</v>
      </c>
      <c r="R5" s="10">
        <v>0</v>
      </c>
      <c r="S5" s="10">
        <v>5033000000</v>
      </c>
      <c r="T5" s="10">
        <v>0</v>
      </c>
      <c r="U5" s="10">
        <v>5008998040</v>
      </c>
      <c r="V5" s="10">
        <v>24001960</v>
      </c>
      <c r="W5" s="10">
        <v>5008998040</v>
      </c>
      <c r="X5" s="10">
        <v>5008998040</v>
      </c>
      <c r="Y5" s="10">
        <v>5008998040</v>
      </c>
      <c r="Z5" s="10">
        <v>5008998040</v>
      </c>
      <c r="AA5" s="6"/>
      <c r="AB5" s="6"/>
    </row>
    <row r="6" spans="1:28" ht="22.5" x14ac:dyDescent="0.25">
      <c r="A6" s="7" t="s">
        <v>32</v>
      </c>
      <c r="B6" s="8" t="s">
        <v>33</v>
      </c>
      <c r="C6" s="9" t="s">
        <v>42</v>
      </c>
      <c r="D6" s="7" t="s">
        <v>35</v>
      </c>
      <c r="E6" s="7" t="s">
        <v>36</v>
      </c>
      <c r="F6" s="7" t="s">
        <v>37</v>
      </c>
      <c r="G6" s="7" t="s">
        <v>36</v>
      </c>
      <c r="H6" s="7" t="s">
        <v>43</v>
      </c>
      <c r="I6" s="7"/>
      <c r="J6" s="7"/>
      <c r="K6" s="7"/>
      <c r="L6" s="7" t="s">
        <v>38</v>
      </c>
      <c r="M6" s="7" t="s">
        <v>39</v>
      </c>
      <c r="N6" s="7" t="s">
        <v>40</v>
      </c>
      <c r="O6" s="8" t="s">
        <v>44</v>
      </c>
      <c r="P6" s="10">
        <v>377000000</v>
      </c>
      <c r="Q6" s="10">
        <v>0</v>
      </c>
      <c r="R6" s="10">
        <v>92000000</v>
      </c>
      <c r="S6" s="10">
        <v>285000000</v>
      </c>
      <c r="T6" s="10">
        <v>0</v>
      </c>
      <c r="U6" s="10">
        <v>262686663</v>
      </c>
      <c r="V6" s="10">
        <v>22313337</v>
      </c>
      <c r="W6" s="10">
        <v>262686663</v>
      </c>
      <c r="X6" s="10">
        <v>262686663</v>
      </c>
      <c r="Y6" s="10">
        <v>262686663</v>
      </c>
      <c r="Z6" s="10">
        <v>262686663</v>
      </c>
      <c r="AA6" s="6"/>
      <c r="AB6" s="6"/>
    </row>
    <row r="7" spans="1:28" ht="22.5" x14ac:dyDescent="0.25">
      <c r="A7" s="7" t="s">
        <v>32</v>
      </c>
      <c r="B7" s="8" t="s">
        <v>33</v>
      </c>
      <c r="C7" s="9" t="s">
        <v>45</v>
      </c>
      <c r="D7" s="7" t="s">
        <v>35</v>
      </c>
      <c r="E7" s="7" t="s">
        <v>36</v>
      </c>
      <c r="F7" s="7" t="s">
        <v>37</v>
      </c>
      <c r="G7" s="7" t="s">
        <v>36</v>
      </c>
      <c r="H7" s="7" t="s">
        <v>46</v>
      </c>
      <c r="I7" s="7"/>
      <c r="J7" s="7"/>
      <c r="K7" s="7"/>
      <c r="L7" s="7" t="s">
        <v>38</v>
      </c>
      <c r="M7" s="7" t="s">
        <v>39</v>
      </c>
      <c r="N7" s="7" t="s">
        <v>40</v>
      </c>
      <c r="O7" s="8" t="s">
        <v>47</v>
      </c>
      <c r="P7" s="10">
        <v>1406000000</v>
      </c>
      <c r="Q7" s="10">
        <v>0</v>
      </c>
      <c r="R7" s="10">
        <v>0</v>
      </c>
      <c r="S7" s="10">
        <v>1406000000</v>
      </c>
      <c r="T7" s="10">
        <v>0</v>
      </c>
      <c r="U7" s="10">
        <v>1402329771</v>
      </c>
      <c r="V7" s="10">
        <v>3670229</v>
      </c>
      <c r="W7" s="10">
        <v>1402329771</v>
      </c>
      <c r="X7" s="10">
        <v>1402329771</v>
      </c>
      <c r="Y7" s="10">
        <v>1402329771</v>
      </c>
      <c r="Z7" s="10">
        <v>1402329771</v>
      </c>
      <c r="AA7" s="6"/>
      <c r="AB7" s="6"/>
    </row>
    <row r="8" spans="1:28" ht="33.75" x14ac:dyDescent="0.25">
      <c r="A8" s="7" t="s">
        <v>32</v>
      </c>
      <c r="B8" s="8" t="s">
        <v>33</v>
      </c>
      <c r="C8" s="9" t="s">
        <v>48</v>
      </c>
      <c r="D8" s="7" t="s">
        <v>35</v>
      </c>
      <c r="E8" s="7" t="s">
        <v>36</v>
      </c>
      <c r="F8" s="7" t="s">
        <v>37</v>
      </c>
      <c r="G8" s="7" t="s">
        <v>36</v>
      </c>
      <c r="H8" s="7" t="s">
        <v>49</v>
      </c>
      <c r="I8" s="7"/>
      <c r="J8" s="7"/>
      <c r="K8" s="7"/>
      <c r="L8" s="7" t="s">
        <v>38</v>
      </c>
      <c r="M8" s="7" t="s">
        <v>39</v>
      </c>
      <c r="N8" s="7" t="s">
        <v>40</v>
      </c>
      <c r="O8" s="8" t="s">
        <v>50</v>
      </c>
      <c r="P8" s="10">
        <v>14000000</v>
      </c>
      <c r="Q8" s="10">
        <v>0</v>
      </c>
      <c r="R8" s="10">
        <v>0</v>
      </c>
      <c r="S8" s="10">
        <v>14000000</v>
      </c>
      <c r="T8" s="10">
        <v>0</v>
      </c>
      <c r="U8" s="10">
        <v>13993911</v>
      </c>
      <c r="V8" s="10">
        <v>6089</v>
      </c>
      <c r="W8" s="10">
        <v>13993911</v>
      </c>
      <c r="X8" s="10">
        <v>13993911</v>
      </c>
      <c r="Y8" s="10">
        <v>13993911</v>
      </c>
      <c r="Z8" s="10">
        <v>13993911</v>
      </c>
      <c r="AA8" s="6"/>
      <c r="AB8" s="6"/>
    </row>
    <row r="9" spans="1:28" ht="22.5" x14ac:dyDescent="0.25">
      <c r="A9" s="7" t="s">
        <v>32</v>
      </c>
      <c r="B9" s="8" t="s">
        <v>33</v>
      </c>
      <c r="C9" s="9" t="s">
        <v>51</v>
      </c>
      <c r="D9" s="7" t="s">
        <v>35</v>
      </c>
      <c r="E9" s="7" t="s">
        <v>36</v>
      </c>
      <c r="F9" s="7" t="s">
        <v>37</v>
      </c>
      <c r="G9" s="7" t="s">
        <v>52</v>
      </c>
      <c r="H9" s="7"/>
      <c r="I9" s="7"/>
      <c r="J9" s="7"/>
      <c r="K9" s="7"/>
      <c r="L9" s="7" t="s">
        <v>38</v>
      </c>
      <c r="M9" s="7" t="s">
        <v>39</v>
      </c>
      <c r="N9" s="7" t="s">
        <v>40</v>
      </c>
      <c r="O9" s="8" t="s">
        <v>53</v>
      </c>
      <c r="P9" s="10">
        <v>1343450000</v>
      </c>
      <c r="Q9" s="10">
        <v>0</v>
      </c>
      <c r="R9" s="10">
        <v>0</v>
      </c>
      <c r="S9" s="10">
        <v>1343450000</v>
      </c>
      <c r="T9" s="10">
        <v>0</v>
      </c>
      <c r="U9" s="10">
        <v>204563604.22</v>
      </c>
      <c r="V9" s="10">
        <v>1138886395.78</v>
      </c>
      <c r="W9" s="10">
        <v>204563604.22</v>
      </c>
      <c r="X9" s="10">
        <v>204563604.22</v>
      </c>
      <c r="Y9" s="10">
        <v>179683615.22</v>
      </c>
      <c r="Z9" s="10">
        <v>179683615.22</v>
      </c>
      <c r="AA9" s="6"/>
      <c r="AB9" s="6"/>
    </row>
    <row r="10" spans="1:28" ht="33.75" x14ac:dyDescent="0.25">
      <c r="A10" s="7" t="s">
        <v>32</v>
      </c>
      <c r="B10" s="8" t="s">
        <v>33</v>
      </c>
      <c r="C10" s="9" t="s">
        <v>54</v>
      </c>
      <c r="D10" s="7" t="s">
        <v>35</v>
      </c>
      <c r="E10" s="7" t="s">
        <v>36</v>
      </c>
      <c r="F10" s="7" t="s">
        <v>37</v>
      </c>
      <c r="G10" s="7" t="s">
        <v>46</v>
      </c>
      <c r="H10" s="7"/>
      <c r="I10" s="7"/>
      <c r="J10" s="7"/>
      <c r="K10" s="7"/>
      <c r="L10" s="7" t="s">
        <v>38</v>
      </c>
      <c r="M10" s="7" t="s">
        <v>39</v>
      </c>
      <c r="N10" s="7" t="s">
        <v>40</v>
      </c>
      <c r="O10" s="8" t="s">
        <v>55</v>
      </c>
      <c r="P10" s="10">
        <v>2225000000</v>
      </c>
      <c r="Q10" s="10">
        <v>25000000</v>
      </c>
      <c r="R10" s="10">
        <v>0</v>
      </c>
      <c r="S10" s="10">
        <v>2250000000</v>
      </c>
      <c r="T10" s="10">
        <v>0</v>
      </c>
      <c r="U10" s="10">
        <v>2240536524.5</v>
      </c>
      <c r="V10" s="10">
        <v>9463475.5</v>
      </c>
      <c r="W10" s="10">
        <v>2240536524.5</v>
      </c>
      <c r="X10" s="10">
        <v>2240536524.5</v>
      </c>
      <c r="Y10" s="10">
        <v>2240536524.5</v>
      </c>
      <c r="Z10" s="10">
        <v>2240536524.5</v>
      </c>
      <c r="AA10" s="6"/>
      <c r="AB10" s="6"/>
    </row>
    <row r="11" spans="1:28" ht="22.5" x14ac:dyDescent="0.25">
      <c r="A11" s="7" t="s">
        <v>32</v>
      </c>
      <c r="B11" s="8" t="s">
        <v>33</v>
      </c>
      <c r="C11" s="9" t="s">
        <v>56</v>
      </c>
      <c r="D11" s="7" t="s">
        <v>35</v>
      </c>
      <c r="E11" s="7" t="s">
        <v>52</v>
      </c>
      <c r="F11" s="7" t="s">
        <v>37</v>
      </c>
      <c r="G11" s="7" t="s">
        <v>57</v>
      </c>
      <c r="H11" s="7"/>
      <c r="I11" s="7"/>
      <c r="J11" s="7"/>
      <c r="K11" s="7"/>
      <c r="L11" s="7" t="s">
        <v>38</v>
      </c>
      <c r="M11" s="7" t="s">
        <v>39</v>
      </c>
      <c r="N11" s="7" t="s">
        <v>40</v>
      </c>
      <c r="O11" s="8" t="s">
        <v>58</v>
      </c>
      <c r="P11" s="10">
        <v>91000000</v>
      </c>
      <c r="Q11" s="10">
        <v>0</v>
      </c>
      <c r="R11" s="10">
        <v>0</v>
      </c>
      <c r="S11" s="10">
        <v>91000000</v>
      </c>
      <c r="T11" s="10">
        <v>0</v>
      </c>
      <c r="U11" s="10">
        <v>63822173</v>
      </c>
      <c r="V11" s="10">
        <v>27177827</v>
      </c>
      <c r="W11" s="10">
        <v>63822173</v>
      </c>
      <c r="X11" s="10">
        <v>63822173</v>
      </c>
      <c r="Y11" s="10">
        <v>63822173</v>
      </c>
      <c r="Z11" s="10">
        <v>63822173</v>
      </c>
      <c r="AA11" s="6"/>
      <c r="AB11" s="6"/>
    </row>
    <row r="12" spans="1:28" ht="22.5" x14ac:dyDescent="0.25">
      <c r="A12" s="7" t="s">
        <v>32</v>
      </c>
      <c r="B12" s="8" t="s">
        <v>33</v>
      </c>
      <c r="C12" s="9" t="s">
        <v>59</v>
      </c>
      <c r="D12" s="7" t="s">
        <v>35</v>
      </c>
      <c r="E12" s="7" t="s">
        <v>52</v>
      </c>
      <c r="F12" s="7" t="s">
        <v>37</v>
      </c>
      <c r="G12" s="7" t="s">
        <v>43</v>
      </c>
      <c r="H12" s="7"/>
      <c r="I12" s="7"/>
      <c r="J12" s="7"/>
      <c r="K12" s="7"/>
      <c r="L12" s="7" t="s">
        <v>38</v>
      </c>
      <c r="M12" s="7" t="s">
        <v>39</v>
      </c>
      <c r="N12" s="7" t="s">
        <v>40</v>
      </c>
      <c r="O12" s="8" t="s">
        <v>60</v>
      </c>
      <c r="P12" s="10">
        <v>1632510000</v>
      </c>
      <c r="Q12" s="10">
        <v>0</v>
      </c>
      <c r="R12" s="10">
        <v>0</v>
      </c>
      <c r="S12" s="10">
        <v>1632510000</v>
      </c>
      <c r="T12" s="10">
        <v>0</v>
      </c>
      <c r="U12" s="10">
        <v>1586287981.0899999</v>
      </c>
      <c r="V12" s="10">
        <v>46222018.909999996</v>
      </c>
      <c r="W12" s="10">
        <v>1586287981.0899999</v>
      </c>
      <c r="X12" s="10">
        <v>1585360514.9300001</v>
      </c>
      <c r="Y12" s="10">
        <v>1463973652.9300001</v>
      </c>
      <c r="Z12" s="10">
        <v>1463973652.9300001</v>
      </c>
      <c r="AA12" s="6"/>
      <c r="AB12" s="6"/>
    </row>
    <row r="13" spans="1:28" ht="22.5" x14ac:dyDescent="0.25">
      <c r="A13" s="7" t="s">
        <v>32</v>
      </c>
      <c r="B13" s="8" t="s">
        <v>33</v>
      </c>
      <c r="C13" s="9" t="s">
        <v>61</v>
      </c>
      <c r="D13" s="7" t="s">
        <v>35</v>
      </c>
      <c r="E13" s="7" t="s">
        <v>57</v>
      </c>
      <c r="F13" s="7" t="s">
        <v>36</v>
      </c>
      <c r="G13" s="7" t="s">
        <v>36</v>
      </c>
      <c r="H13" s="7" t="s">
        <v>62</v>
      </c>
      <c r="I13" s="7"/>
      <c r="J13" s="7"/>
      <c r="K13" s="7"/>
      <c r="L13" s="7" t="s">
        <v>38</v>
      </c>
      <c r="M13" s="7" t="s">
        <v>39</v>
      </c>
      <c r="N13" s="7" t="s">
        <v>40</v>
      </c>
      <c r="O13" s="8" t="s">
        <v>63</v>
      </c>
      <c r="P13" s="10">
        <v>7771000000</v>
      </c>
      <c r="Q13" s="10">
        <v>0</v>
      </c>
      <c r="R13" s="10">
        <v>130000000</v>
      </c>
      <c r="S13" s="10">
        <v>7641000000</v>
      </c>
      <c r="T13" s="10">
        <v>0</v>
      </c>
      <c r="U13" s="10">
        <v>7565431372.0100002</v>
      </c>
      <c r="V13" s="10">
        <v>75568627.989999995</v>
      </c>
      <c r="W13" s="10">
        <v>7565431372.0100002</v>
      </c>
      <c r="X13" s="10">
        <v>7556531372.0100002</v>
      </c>
      <c r="Y13" s="10">
        <v>6475974280.8100004</v>
      </c>
      <c r="Z13" s="10">
        <v>6475974280.8100004</v>
      </c>
      <c r="AA13" s="6"/>
      <c r="AB13" s="6"/>
    </row>
    <row r="14" spans="1:28" ht="22.5" x14ac:dyDescent="0.25">
      <c r="A14" s="7" t="s">
        <v>32</v>
      </c>
      <c r="B14" s="8" t="s">
        <v>33</v>
      </c>
      <c r="C14" s="9" t="s">
        <v>61</v>
      </c>
      <c r="D14" s="7" t="s">
        <v>35</v>
      </c>
      <c r="E14" s="7" t="s">
        <v>57</v>
      </c>
      <c r="F14" s="7" t="s">
        <v>36</v>
      </c>
      <c r="G14" s="7" t="s">
        <v>36</v>
      </c>
      <c r="H14" s="7" t="s">
        <v>62</v>
      </c>
      <c r="I14" s="7"/>
      <c r="J14" s="7"/>
      <c r="K14" s="7"/>
      <c r="L14" s="7" t="s">
        <v>64</v>
      </c>
      <c r="M14" s="7" t="s">
        <v>65</v>
      </c>
      <c r="N14" s="7" t="s">
        <v>40</v>
      </c>
      <c r="O14" s="8" t="s">
        <v>63</v>
      </c>
      <c r="P14" s="10">
        <v>2200000000</v>
      </c>
      <c r="Q14" s="10">
        <v>0</v>
      </c>
      <c r="R14" s="10">
        <v>158146888</v>
      </c>
      <c r="S14" s="10">
        <v>2041853112</v>
      </c>
      <c r="T14" s="10">
        <v>0</v>
      </c>
      <c r="U14" s="10">
        <v>1851184739.5</v>
      </c>
      <c r="V14" s="10">
        <v>190668372.5</v>
      </c>
      <c r="W14" s="10">
        <v>1851184739.5</v>
      </c>
      <c r="X14" s="10">
        <v>1848468074.5</v>
      </c>
      <c r="Y14" s="10">
        <v>1746141394.5</v>
      </c>
      <c r="Z14" s="10">
        <v>1746141394.5</v>
      </c>
      <c r="AA14" s="6"/>
      <c r="AB14" s="6"/>
    </row>
    <row r="15" spans="1:28" ht="22.5" x14ac:dyDescent="0.25">
      <c r="A15" s="7" t="s">
        <v>32</v>
      </c>
      <c r="B15" s="8" t="s">
        <v>33</v>
      </c>
      <c r="C15" s="9" t="s">
        <v>61</v>
      </c>
      <c r="D15" s="7" t="s">
        <v>35</v>
      </c>
      <c r="E15" s="7" t="s">
        <v>57</v>
      </c>
      <c r="F15" s="7" t="s">
        <v>36</v>
      </c>
      <c r="G15" s="7" t="s">
        <v>36</v>
      </c>
      <c r="H15" s="7" t="s">
        <v>62</v>
      </c>
      <c r="I15" s="7"/>
      <c r="J15" s="7"/>
      <c r="K15" s="7"/>
      <c r="L15" s="7" t="s">
        <v>64</v>
      </c>
      <c r="M15" s="7" t="s">
        <v>66</v>
      </c>
      <c r="N15" s="7" t="s">
        <v>40</v>
      </c>
      <c r="O15" s="8" t="s">
        <v>63</v>
      </c>
      <c r="P15" s="10">
        <v>170000000</v>
      </c>
      <c r="Q15" s="10">
        <v>0</v>
      </c>
      <c r="R15" s="10">
        <v>75000000</v>
      </c>
      <c r="S15" s="10">
        <v>95000000</v>
      </c>
      <c r="T15" s="10">
        <v>0</v>
      </c>
      <c r="U15" s="10">
        <v>68248212</v>
      </c>
      <c r="V15" s="10">
        <v>26751788</v>
      </c>
      <c r="W15" s="10">
        <v>68248212</v>
      </c>
      <c r="X15" s="10">
        <v>68248212</v>
      </c>
      <c r="Y15" s="10">
        <v>68248212</v>
      </c>
      <c r="Z15" s="10">
        <v>68248212</v>
      </c>
      <c r="AA15" s="6"/>
      <c r="AB15" s="6"/>
    </row>
    <row r="16" spans="1:28" ht="22.5" x14ac:dyDescent="0.25">
      <c r="A16" s="7" t="s">
        <v>32</v>
      </c>
      <c r="B16" s="8" t="s">
        <v>33</v>
      </c>
      <c r="C16" s="9" t="s">
        <v>67</v>
      </c>
      <c r="D16" s="7" t="s">
        <v>35</v>
      </c>
      <c r="E16" s="7" t="s">
        <v>57</v>
      </c>
      <c r="F16" s="7" t="s">
        <v>52</v>
      </c>
      <c r="G16" s="7" t="s">
        <v>36</v>
      </c>
      <c r="H16" s="7" t="s">
        <v>36</v>
      </c>
      <c r="I16" s="7"/>
      <c r="J16" s="7"/>
      <c r="K16" s="7"/>
      <c r="L16" s="7" t="s">
        <v>38</v>
      </c>
      <c r="M16" s="7" t="s">
        <v>68</v>
      </c>
      <c r="N16" s="7" t="s">
        <v>69</v>
      </c>
      <c r="O16" s="8" t="s">
        <v>70</v>
      </c>
      <c r="P16" s="10">
        <v>43000000</v>
      </c>
      <c r="Q16" s="10">
        <v>0</v>
      </c>
      <c r="R16" s="10">
        <v>3206479</v>
      </c>
      <c r="S16" s="10">
        <v>39793521</v>
      </c>
      <c r="T16" s="10">
        <v>0</v>
      </c>
      <c r="U16" s="10">
        <v>39793521</v>
      </c>
      <c r="V16" s="10">
        <v>0</v>
      </c>
      <c r="W16" s="10">
        <v>39793521</v>
      </c>
      <c r="X16" s="10">
        <v>39793521</v>
      </c>
      <c r="Y16" s="10">
        <v>39793521</v>
      </c>
      <c r="Z16" s="10">
        <v>39793521</v>
      </c>
      <c r="AA16" s="6"/>
      <c r="AB16" s="6"/>
    </row>
    <row r="17" spans="1:28" ht="22.5" x14ac:dyDescent="0.25">
      <c r="A17" s="7" t="s">
        <v>32</v>
      </c>
      <c r="B17" s="8" t="s">
        <v>33</v>
      </c>
      <c r="C17" s="9" t="s">
        <v>71</v>
      </c>
      <c r="D17" s="7" t="s">
        <v>35</v>
      </c>
      <c r="E17" s="7" t="s">
        <v>57</v>
      </c>
      <c r="F17" s="7" t="s">
        <v>46</v>
      </c>
      <c r="G17" s="7" t="s">
        <v>36</v>
      </c>
      <c r="H17" s="7" t="s">
        <v>36</v>
      </c>
      <c r="I17" s="7"/>
      <c r="J17" s="7"/>
      <c r="K17" s="7"/>
      <c r="L17" s="7" t="s">
        <v>38</v>
      </c>
      <c r="M17" s="7" t="s">
        <v>39</v>
      </c>
      <c r="N17" s="7" t="s">
        <v>40</v>
      </c>
      <c r="O17" s="8" t="s">
        <v>72</v>
      </c>
      <c r="P17" s="10">
        <v>1208338434</v>
      </c>
      <c r="Q17" s="10">
        <v>0</v>
      </c>
      <c r="R17" s="10">
        <v>0</v>
      </c>
      <c r="S17" s="10">
        <v>1208338434</v>
      </c>
      <c r="T17" s="10">
        <v>0</v>
      </c>
      <c r="U17" s="10">
        <v>1187545294.4400001</v>
      </c>
      <c r="V17" s="10">
        <v>20793139.559999999</v>
      </c>
      <c r="W17" s="10">
        <v>1187545294.4400001</v>
      </c>
      <c r="X17" s="10">
        <v>1187545294.4400001</v>
      </c>
      <c r="Y17" s="10">
        <v>1174632437</v>
      </c>
      <c r="Z17" s="10">
        <v>1174632437</v>
      </c>
      <c r="AA17" s="6"/>
      <c r="AB17" s="6"/>
    </row>
    <row r="18" spans="1:28" ht="22.5" x14ac:dyDescent="0.25">
      <c r="A18" s="7" t="s">
        <v>32</v>
      </c>
      <c r="B18" s="8" t="s">
        <v>33</v>
      </c>
      <c r="C18" s="9" t="s">
        <v>73</v>
      </c>
      <c r="D18" s="7" t="s">
        <v>35</v>
      </c>
      <c r="E18" s="7" t="s">
        <v>57</v>
      </c>
      <c r="F18" s="7" t="s">
        <v>46</v>
      </c>
      <c r="G18" s="7" t="s">
        <v>36</v>
      </c>
      <c r="H18" s="7" t="s">
        <v>46</v>
      </c>
      <c r="I18" s="7"/>
      <c r="J18" s="7"/>
      <c r="K18" s="7"/>
      <c r="L18" s="7" t="s">
        <v>38</v>
      </c>
      <c r="M18" s="7" t="s">
        <v>39</v>
      </c>
      <c r="N18" s="7" t="s">
        <v>40</v>
      </c>
      <c r="O18" s="8" t="s">
        <v>74</v>
      </c>
      <c r="P18" s="10">
        <v>979000000</v>
      </c>
      <c r="Q18" s="10">
        <v>0</v>
      </c>
      <c r="R18" s="10">
        <v>578000000</v>
      </c>
      <c r="S18" s="10">
        <v>401000000</v>
      </c>
      <c r="T18" s="10">
        <v>0</v>
      </c>
      <c r="U18" s="10">
        <v>298777000</v>
      </c>
      <c r="V18" s="10">
        <v>102223000</v>
      </c>
      <c r="W18" s="10">
        <v>298777000</v>
      </c>
      <c r="X18" s="10">
        <v>298777000</v>
      </c>
      <c r="Y18" s="10">
        <v>298777000</v>
      </c>
      <c r="Z18" s="10">
        <v>298777000</v>
      </c>
      <c r="AA18" s="6"/>
      <c r="AB18" s="6"/>
    </row>
    <row r="19" spans="1:28" ht="22.5" x14ac:dyDescent="0.25">
      <c r="A19" s="7" t="s">
        <v>32</v>
      </c>
      <c r="B19" s="8" t="s">
        <v>33</v>
      </c>
      <c r="C19" s="9" t="s">
        <v>75</v>
      </c>
      <c r="D19" s="7" t="s">
        <v>35</v>
      </c>
      <c r="E19" s="7" t="s">
        <v>57</v>
      </c>
      <c r="F19" s="7" t="s">
        <v>46</v>
      </c>
      <c r="G19" s="7" t="s">
        <v>52</v>
      </c>
      <c r="H19" s="7" t="s">
        <v>36</v>
      </c>
      <c r="I19" s="7"/>
      <c r="J19" s="7"/>
      <c r="K19" s="7"/>
      <c r="L19" s="7" t="s">
        <v>38</v>
      </c>
      <c r="M19" s="7" t="s">
        <v>39</v>
      </c>
      <c r="N19" s="7" t="s">
        <v>40</v>
      </c>
      <c r="O19" s="8" t="s">
        <v>76</v>
      </c>
      <c r="P19" s="10">
        <v>107990411</v>
      </c>
      <c r="Q19" s="10">
        <v>0</v>
      </c>
      <c r="R19" s="10">
        <v>36000000</v>
      </c>
      <c r="S19" s="10">
        <v>71990411</v>
      </c>
      <c r="T19" s="10">
        <v>0</v>
      </c>
      <c r="U19" s="10">
        <v>18434333</v>
      </c>
      <c r="V19" s="10">
        <v>53556078</v>
      </c>
      <c r="W19" s="10">
        <v>18434333</v>
      </c>
      <c r="X19" s="10">
        <v>18434333</v>
      </c>
      <c r="Y19" s="10">
        <v>18434333</v>
      </c>
      <c r="Z19" s="10">
        <v>18434333</v>
      </c>
      <c r="AA19" s="6"/>
      <c r="AB19" s="6"/>
    </row>
    <row r="20" spans="1:28" ht="22.5" x14ac:dyDescent="0.25">
      <c r="A20" s="7" t="s">
        <v>32</v>
      </c>
      <c r="B20" s="8" t="s">
        <v>33</v>
      </c>
      <c r="C20" s="9" t="s">
        <v>77</v>
      </c>
      <c r="D20" s="7" t="s">
        <v>35</v>
      </c>
      <c r="E20" s="7" t="s">
        <v>57</v>
      </c>
      <c r="F20" s="7" t="s">
        <v>46</v>
      </c>
      <c r="G20" s="7" t="s">
        <v>52</v>
      </c>
      <c r="H20" s="7" t="s">
        <v>52</v>
      </c>
      <c r="I20" s="7"/>
      <c r="J20" s="7"/>
      <c r="K20" s="7"/>
      <c r="L20" s="7" t="s">
        <v>38</v>
      </c>
      <c r="M20" s="7" t="s">
        <v>39</v>
      </c>
      <c r="N20" s="7" t="s">
        <v>40</v>
      </c>
      <c r="O20" s="8" t="s">
        <v>78</v>
      </c>
      <c r="P20" s="10">
        <v>49000000</v>
      </c>
      <c r="Q20" s="10">
        <v>31000000</v>
      </c>
      <c r="R20" s="10">
        <v>0</v>
      </c>
      <c r="S20" s="10">
        <v>80000000</v>
      </c>
      <c r="T20" s="10">
        <v>0</v>
      </c>
      <c r="U20" s="10">
        <v>69995954</v>
      </c>
      <c r="V20" s="10">
        <v>10004046</v>
      </c>
      <c r="W20" s="10">
        <v>69995954</v>
      </c>
      <c r="X20" s="10">
        <v>69995954</v>
      </c>
      <c r="Y20" s="10">
        <v>69995954</v>
      </c>
      <c r="Z20" s="10">
        <v>69995954</v>
      </c>
      <c r="AA20" s="6"/>
      <c r="AB20" s="6"/>
    </row>
    <row r="21" spans="1:28" ht="22.5" x14ac:dyDescent="0.25">
      <c r="A21" s="7" t="s">
        <v>32</v>
      </c>
      <c r="B21" s="8" t="s">
        <v>33</v>
      </c>
      <c r="C21" s="9" t="s">
        <v>79</v>
      </c>
      <c r="D21" s="7" t="s">
        <v>35</v>
      </c>
      <c r="E21" s="7" t="s">
        <v>57</v>
      </c>
      <c r="F21" s="7" t="s">
        <v>80</v>
      </c>
      <c r="G21" s="7" t="s">
        <v>36</v>
      </c>
      <c r="H21" s="7" t="s">
        <v>36</v>
      </c>
      <c r="I21" s="7"/>
      <c r="J21" s="7"/>
      <c r="K21" s="7"/>
      <c r="L21" s="7" t="s">
        <v>38</v>
      </c>
      <c r="M21" s="7" t="s">
        <v>39</v>
      </c>
      <c r="N21" s="7" t="s">
        <v>40</v>
      </c>
      <c r="O21" s="8" t="s">
        <v>81</v>
      </c>
      <c r="P21" s="10">
        <v>1294000000</v>
      </c>
      <c r="Q21" s="10">
        <v>0</v>
      </c>
      <c r="R21" s="10">
        <v>0</v>
      </c>
      <c r="S21" s="10">
        <v>1294000000</v>
      </c>
      <c r="T21" s="10">
        <v>0</v>
      </c>
      <c r="U21" s="10">
        <v>489484739.13999999</v>
      </c>
      <c r="V21" s="10">
        <v>804515260.86000001</v>
      </c>
      <c r="W21" s="10">
        <v>489484739.13999999</v>
      </c>
      <c r="X21" s="10">
        <v>489484739.13999999</v>
      </c>
      <c r="Y21" s="10">
        <v>489484739.13999999</v>
      </c>
      <c r="Z21" s="10">
        <v>489484739.13999999</v>
      </c>
      <c r="AA21" s="6"/>
      <c r="AB21" s="6"/>
    </row>
    <row r="22" spans="1:28" ht="22.5" customHeight="1" x14ac:dyDescent="0.25">
      <c r="A22" s="7"/>
      <c r="B22" s="8"/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8"/>
      <c r="P22" s="10"/>
      <c r="Q22" s="10"/>
      <c r="R22" s="10"/>
      <c r="S22" s="13">
        <f>SUM(S5:S21)</f>
        <v>24927935478</v>
      </c>
      <c r="T22" s="13"/>
      <c r="U22" s="13"/>
      <c r="V22" s="13"/>
      <c r="W22" s="13">
        <f>SUM(W5:W21)</f>
        <v>22372113832.899998</v>
      </c>
      <c r="X22" s="13">
        <f>SUM(X5:X21)</f>
        <v>22359569701.740002</v>
      </c>
      <c r="Y22" s="13"/>
      <c r="Z22" s="13">
        <f>SUM(Z5:Z21)</f>
        <v>21017506222.100002</v>
      </c>
      <c r="AA22" s="6"/>
      <c r="AB22" s="6"/>
    </row>
    <row r="23" spans="1:28" ht="45" x14ac:dyDescent="0.25">
      <c r="A23" s="7" t="s">
        <v>32</v>
      </c>
      <c r="B23" s="8" t="s">
        <v>33</v>
      </c>
      <c r="C23" s="9" t="s">
        <v>82</v>
      </c>
      <c r="D23" s="7" t="s">
        <v>83</v>
      </c>
      <c r="E23" s="7" t="s">
        <v>84</v>
      </c>
      <c r="F23" s="7" t="s">
        <v>85</v>
      </c>
      <c r="G23" s="7" t="s">
        <v>52</v>
      </c>
      <c r="H23" s="7" t="s">
        <v>1</v>
      </c>
      <c r="I23" s="7" t="s">
        <v>1</v>
      </c>
      <c r="J23" s="7" t="s">
        <v>1</v>
      </c>
      <c r="K23" s="7" t="s">
        <v>1</v>
      </c>
      <c r="L23" s="7" t="s">
        <v>38</v>
      </c>
      <c r="M23" s="7" t="s">
        <v>68</v>
      </c>
      <c r="N23" s="7" t="s">
        <v>40</v>
      </c>
      <c r="O23" s="8" t="s">
        <v>86</v>
      </c>
      <c r="P23" s="10">
        <v>834000000</v>
      </c>
      <c r="Q23" s="10">
        <v>0</v>
      </c>
      <c r="R23" s="10">
        <v>0</v>
      </c>
      <c r="S23" s="10">
        <v>834000000</v>
      </c>
      <c r="T23" s="10">
        <v>0</v>
      </c>
      <c r="U23" s="10">
        <v>834000000</v>
      </c>
      <c r="V23" s="10">
        <v>0</v>
      </c>
      <c r="W23" s="10">
        <v>834000000</v>
      </c>
      <c r="X23" s="10">
        <v>834000000</v>
      </c>
      <c r="Y23" s="10">
        <v>834000000</v>
      </c>
      <c r="Z23" s="10">
        <v>834000000</v>
      </c>
      <c r="AA23" s="6"/>
      <c r="AB23" s="6"/>
    </row>
    <row r="24" spans="1:28" ht="45" x14ac:dyDescent="0.25">
      <c r="A24" s="7" t="s">
        <v>32</v>
      </c>
      <c r="B24" s="8" t="s">
        <v>33</v>
      </c>
      <c r="C24" s="9" t="s">
        <v>82</v>
      </c>
      <c r="D24" s="7" t="s">
        <v>83</v>
      </c>
      <c r="E24" s="7" t="s">
        <v>84</v>
      </c>
      <c r="F24" s="7" t="s">
        <v>85</v>
      </c>
      <c r="G24" s="7" t="s">
        <v>52</v>
      </c>
      <c r="H24" s="7" t="s">
        <v>1</v>
      </c>
      <c r="I24" s="7" t="s">
        <v>1</v>
      </c>
      <c r="J24" s="7" t="s">
        <v>1</v>
      </c>
      <c r="K24" s="7" t="s">
        <v>1</v>
      </c>
      <c r="L24" s="7" t="s">
        <v>64</v>
      </c>
      <c r="M24" s="7" t="s">
        <v>66</v>
      </c>
      <c r="N24" s="7" t="s">
        <v>40</v>
      </c>
      <c r="O24" s="8" t="s">
        <v>86</v>
      </c>
      <c r="P24" s="10">
        <v>400000000</v>
      </c>
      <c r="Q24" s="10">
        <v>100000000</v>
      </c>
      <c r="R24" s="10">
        <v>0</v>
      </c>
      <c r="S24" s="10">
        <v>500000000</v>
      </c>
      <c r="T24" s="10">
        <v>0</v>
      </c>
      <c r="U24" s="10">
        <v>439270592.56999999</v>
      </c>
      <c r="V24" s="10">
        <v>60729407.43</v>
      </c>
      <c r="W24" s="10">
        <v>439270592.56999999</v>
      </c>
      <c r="X24" s="10">
        <v>439270592.56999999</v>
      </c>
      <c r="Y24" s="10">
        <v>439270592.56999999</v>
      </c>
      <c r="Z24" s="10">
        <v>439270592.56999999</v>
      </c>
      <c r="AA24" s="6"/>
      <c r="AB24" s="6"/>
    </row>
    <row r="25" spans="1:28" ht="56.25" x14ac:dyDescent="0.25">
      <c r="A25" s="7" t="s">
        <v>32</v>
      </c>
      <c r="B25" s="8" t="s">
        <v>33</v>
      </c>
      <c r="C25" s="9" t="s">
        <v>87</v>
      </c>
      <c r="D25" s="7" t="s">
        <v>83</v>
      </c>
      <c r="E25" s="7" t="s">
        <v>84</v>
      </c>
      <c r="F25" s="7" t="s">
        <v>85</v>
      </c>
      <c r="G25" s="7" t="s">
        <v>57</v>
      </c>
      <c r="H25" s="7" t="s">
        <v>1</v>
      </c>
      <c r="I25" s="7" t="s">
        <v>1</v>
      </c>
      <c r="J25" s="7" t="s">
        <v>1</v>
      </c>
      <c r="K25" s="7" t="s">
        <v>1</v>
      </c>
      <c r="L25" s="7" t="s">
        <v>64</v>
      </c>
      <c r="M25" s="7" t="s">
        <v>66</v>
      </c>
      <c r="N25" s="7" t="s">
        <v>40</v>
      </c>
      <c r="O25" s="8" t="s">
        <v>88</v>
      </c>
      <c r="P25" s="10">
        <v>100000000</v>
      </c>
      <c r="Q25" s="10">
        <v>0</v>
      </c>
      <c r="R25" s="10">
        <v>100000000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6"/>
      <c r="AB25" s="6"/>
    </row>
    <row r="26" spans="1:28" ht="45" x14ac:dyDescent="0.25">
      <c r="A26" s="7" t="s">
        <v>32</v>
      </c>
      <c r="B26" s="8" t="s">
        <v>33</v>
      </c>
      <c r="C26" s="9" t="s">
        <v>89</v>
      </c>
      <c r="D26" s="7" t="s">
        <v>83</v>
      </c>
      <c r="E26" s="7" t="s">
        <v>90</v>
      </c>
      <c r="F26" s="7" t="s">
        <v>85</v>
      </c>
      <c r="G26" s="7" t="s">
        <v>52</v>
      </c>
      <c r="H26" s="7" t="s">
        <v>1</v>
      </c>
      <c r="I26" s="7" t="s">
        <v>1</v>
      </c>
      <c r="J26" s="7" t="s">
        <v>1</v>
      </c>
      <c r="K26" s="7" t="s">
        <v>1</v>
      </c>
      <c r="L26" s="7" t="s">
        <v>38</v>
      </c>
      <c r="M26" s="7" t="s">
        <v>68</v>
      </c>
      <c r="N26" s="7" t="s">
        <v>40</v>
      </c>
      <c r="O26" s="8" t="s">
        <v>91</v>
      </c>
      <c r="P26" s="10">
        <v>536400000</v>
      </c>
      <c r="Q26" s="10">
        <v>0</v>
      </c>
      <c r="R26" s="10">
        <v>0</v>
      </c>
      <c r="S26" s="10">
        <v>536400000</v>
      </c>
      <c r="T26" s="10">
        <v>0</v>
      </c>
      <c r="U26" s="10">
        <v>536400000</v>
      </c>
      <c r="V26" s="10">
        <v>0</v>
      </c>
      <c r="W26" s="10">
        <v>536400000</v>
      </c>
      <c r="X26" s="10">
        <v>536400000</v>
      </c>
      <c r="Y26" s="10">
        <v>161592000</v>
      </c>
      <c r="Z26" s="10">
        <v>161592000</v>
      </c>
      <c r="AA26" s="6"/>
      <c r="AB26" s="6"/>
    </row>
    <row r="27" spans="1:28" x14ac:dyDescent="0.25">
      <c r="A27" s="7"/>
      <c r="B27" s="8"/>
      <c r="C27" s="9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8"/>
      <c r="P27" s="10"/>
      <c r="Q27" s="10"/>
      <c r="R27" s="10"/>
      <c r="S27" s="12">
        <f>SUM(S23:S26)</f>
        <v>1870400000</v>
      </c>
      <c r="T27" s="12"/>
      <c r="U27" s="12"/>
      <c r="V27" s="12"/>
      <c r="W27" s="12">
        <f>SUM(W23:W26)</f>
        <v>1809670592.5699999</v>
      </c>
      <c r="X27" s="12">
        <f>SUM(X23:X26)</f>
        <v>1809670592.5699999</v>
      </c>
      <c r="Y27" s="12"/>
      <c r="Z27" s="12">
        <f>SUM(Z23:Z26)</f>
        <v>1434862592.5699999</v>
      </c>
      <c r="AA27" s="6"/>
      <c r="AB27" s="6"/>
    </row>
    <row r="28" spans="1:28" x14ac:dyDescent="0.25">
      <c r="A28" s="7" t="s">
        <v>1</v>
      </c>
      <c r="B28" s="8" t="s">
        <v>1</v>
      </c>
      <c r="C28" s="9" t="s">
        <v>1</v>
      </c>
      <c r="D28" s="7" t="s">
        <v>1</v>
      </c>
      <c r="E28" s="7" t="s">
        <v>1</v>
      </c>
      <c r="F28" s="7" t="s">
        <v>1</v>
      </c>
      <c r="G28" s="7" t="s">
        <v>1</v>
      </c>
      <c r="H28" s="7" t="s">
        <v>1</v>
      </c>
      <c r="I28" s="7" t="s">
        <v>1</v>
      </c>
      <c r="J28" s="7" t="s">
        <v>1</v>
      </c>
      <c r="K28" s="7" t="s">
        <v>1</v>
      </c>
      <c r="L28" s="7" t="s">
        <v>1</v>
      </c>
      <c r="M28" s="7" t="s">
        <v>1</v>
      </c>
      <c r="N28" s="7" t="s">
        <v>1</v>
      </c>
      <c r="O28" s="8" t="s">
        <v>1</v>
      </c>
      <c r="P28" s="10">
        <v>27814688845</v>
      </c>
      <c r="Q28" s="10">
        <v>156000000</v>
      </c>
      <c r="R28" s="10">
        <v>1172353367</v>
      </c>
      <c r="S28" s="10">
        <v>26798335478</v>
      </c>
      <c r="T28" s="10">
        <v>0</v>
      </c>
      <c r="U28" s="10">
        <v>24181784425.470001</v>
      </c>
      <c r="V28" s="10">
        <v>2616551052.5300002</v>
      </c>
      <c r="W28" s="10">
        <v>24181784425.470001</v>
      </c>
      <c r="X28" s="10">
        <v>24169240294.310001</v>
      </c>
      <c r="Y28" s="10">
        <v>22452368814.669998</v>
      </c>
      <c r="Z28" s="10">
        <v>22452368814.669998</v>
      </c>
      <c r="AA28" s="6"/>
      <c r="AB28" s="6"/>
    </row>
    <row r="29" spans="1:28" ht="24.75" customHeight="1" x14ac:dyDescent="0.25"/>
    <row r="30" spans="1:28" ht="29.25" customHeight="1" x14ac:dyDescent="0.25">
      <c r="V30" s="14" t="s">
        <v>92</v>
      </c>
      <c r="W30" s="15">
        <f>W22/S22</f>
        <v>0.8974715877552063</v>
      </c>
      <c r="X30" s="15">
        <f>X22/S22</f>
        <v>0.89696837194854362</v>
      </c>
      <c r="Y30" s="15"/>
      <c r="Z30" s="15">
        <f>Z22/S22</f>
        <v>0.84313064114951985</v>
      </c>
      <c r="AA30" s="16"/>
      <c r="AB30" s="16"/>
    </row>
    <row r="31" spans="1:28" ht="30" customHeight="1" x14ac:dyDescent="0.25">
      <c r="V31" s="17" t="s">
        <v>93</v>
      </c>
      <c r="W31" s="18">
        <f>W27/S27</f>
        <v>0.96753132622433702</v>
      </c>
      <c r="X31" s="18">
        <f>X27/S27</f>
        <v>0.96753132622433702</v>
      </c>
      <c r="Y31" s="18"/>
      <c r="Z31" s="18">
        <f>Z27/S27</f>
        <v>0.76714210466745081</v>
      </c>
      <c r="AA31" s="16"/>
      <c r="AB31" s="16"/>
    </row>
    <row r="33" spans="22:28" ht="21.75" customHeight="1" x14ac:dyDescent="0.25">
      <c r="V33" s="19" t="s">
        <v>94</v>
      </c>
      <c r="W33" s="20">
        <f>W28/S28</f>
        <v>0.90236143380330291</v>
      </c>
      <c r="X33" s="20">
        <f>X28/S28</f>
        <v>0.90189334013493694</v>
      </c>
      <c r="Y33" s="20"/>
      <c r="Z33" s="20">
        <f>Z28/S28</f>
        <v>0.83782699239294889</v>
      </c>
      <c r="AA33" s="20"/>
      <c r="AB33" s="20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2017-01-20T14:24:32Z</dcterms:created>
  <dcterms:modified xsi:type="dcterms:W3CDTF">2022-06-17T16:45:16Z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