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1" i="1" l="1"/>
  <c r="Y31" i="1"/>
  <c r="X31" i="1"/>
  <c r="AA30" i="1"/>
  <c r="Y30" i="1"/>
  <c r="X30" i="1"/>
  <c r="Z27" i="1"/>
  <c r="X27" i="1"/>
  <c r="T27" i="1"/>
  <c r="AA27" i="1"/>
  <c r="Y27" i="1"/>
  <c r="W27" i="1"/>
  <c r="AA23" i="1"/>
  <c r="Z23" i="1"/>
  <c r="Y23" i="1"/>
  <c r="X23" i="1"/>
  <c r="W23" i="1"/>
  <c r="T23" i="1"/>
</calcChain>
</file>

<file path=xl/sharedStrings.xml><?xml version="1.0" encoding="utf-8"?>
<sst xmlns="http://schemas.openxmlformats.org/spreadsheetml/2006/main" count="389" uniqueCount="106">
  <si>
    <t>Año Fiscal:</t>
  </si>
  <si>
    <t/>
  </si>
  <si>
    <t>Vigencia:</t>
  </si>
  <si>
    <t>Actual</t>
  </si>
  <si>
    <t>Periodo:</t>
  </si>
  <si>
    <t>Enero-Junio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</si>
  <si>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</si>
  <si>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</si>
  <si>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</si>
  <si>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</si>
  <si>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</si>
  <si>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</si>
  <si>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</si>
  <si>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</si>
  <si>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</si>
  <si>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</si>
  <si>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</si>
  <si>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</si>
  <si>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</si>
  <si>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</si>
  <si>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</si>
  <si>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</si>
  <si>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</si>
  <si>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</si>
  <si>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</si>
  <si>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</si>
  <si>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</si>
  <si>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</si>
  <si>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</si>
  <si>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</si>
  <si>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</si>
  <si>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</si>
  <si>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</si>
  <si>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</si>
  <si>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</si>
  <si>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</si>
  <si>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</si>
  <si>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</si>
  <si>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</si>
  <si>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</si>
  <si>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</si>
  <si>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</si>
  <si>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</si>
  <si>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</si>
  <si>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</si>
  <si>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</si>
  <si>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</si>
  <si>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</si>
  <si>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</si>
  <si>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</si>
  <si>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</si>
  <si>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</si>
  <si>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</si>
  <si>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</si>
  <si>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</si>
  <si>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</si>
  <si>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</si>
  <si>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</si>
  <si>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</si>
  <si>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</si>
  <si>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</si>
  <si>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</si>
  <si>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</si>
  <si>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</si>
  <si>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</si>
  <si>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</si>
  <si>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</si>
  <si>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</si>
  <si>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</si>
  <si>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</si>
  <si>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</si>
  <si>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</si>
  <si>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</si>
  <si>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</si>
  <si>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</si>
  <si>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</si>
  <si>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</si>
  <si>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</si>
  <si>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</si>
  <si>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</si>
  <si>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</si>
  <si>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</si>
  <si>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</si>
  <si>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</si>
  <si>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</si>
  <si>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</si>
  <si>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</si>
  <si>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</si>
  <si>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</si>
  <si>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</si>
  <si>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C-1506-0100-4</t>
  </si>
  <si>
    <t>C</t>
  </si>
  <si>
    <t>1506</t>
  </si>
  <si>
    <t>0100</t>
  </si>
  <si>
    <t>4</t>
  </si>
  <si>
    <t>13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</si>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</sst>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theme="3"/>
      <name val="Times New Roman"/>
      <family val="1"/>
    </font>
    <font>
      <b/>
      <sz val="11"/>
      <color theme="3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showGridLines="0" tabSelected="1" topLeftCell="P1" workbookViewId="0">
      <pane xSplit="5265" ySplit="1620" topLeftCell="S19" activePane="bottomRight"/>
      <selection activeCell="Q1" sqref="Q1"/>
      <selection pane="bottomLeft" activeCell="P23" sqref="A23:XFD23"/>
      <selection pane="topRight" activeCell="Z3" sqref="Z3"/>
      <selection pane="bottomRight" activeCell="AA32" sqref="AA32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44742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9158000000</v>
      </c>
      <c r="R5" s="9">
        <v>0</v>
      </c>
      <c r="S5" s="9">
        <v>0</v>
      </c>
      <c r="T5" s="9">
        <v>9158000000</v>
      </c>
      <c r="U5" s="9">
        <v>0</v>
      </c>
      <c r="V5" s="9">
        <v>8964036334</v>
      </c>
      <c r="W5" s="9">
        <v>193963666</v>
      </c>
      <c r="X5" s="9">
        <v>4127601384</v>
      </c>
      <c r="Y5" s="9">
        <v>4124545857</v>
      </c>
      <c r="Z5" s="9">
        <v>4122241747</v>
      </c>
      <c r="AA5" s="9">
        <v>3850767661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3481000000</v>
      </c>
      <c r="R6" s="9">
        <v>0</v>
      </c>
      <c r="S6" s="9">
        <v>0</v>
      </c>
      <c r="T6" s="9">
        <v>3481000000</v>
      </c>
      <c r="U6" s="9">
        <v>0</v>
      </c>
      <c r="V6" s="9">
        <v>3472000000</v>
      </c>
      <c r="W6" s="9">
        <v>9000000</v>
      </c>
      <c r="X6" s="9">
        <v>1534795335</v>
      </c>
      <c r="Y6" s="9">
        <v>1534793331</v>
      </c>
      <c r="Z6" s="9">
        <v>1534793331</v>
      </c>
      <c r="AA6" s="9">
        <v>1534793331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1325000000</v>
      </c>
      <c r="R7" s="9">
        <v>0</v>
      </c>
      <c r="S7" s="9">
        <v>0</v>
      </c>
      <c r="T7" s="9">
        <v>1325000000</v>
      </c>
      <c r="U7" s="9">
        <v>0</v>
      </c>
      <c r="V7" s="9">
        <v>1134974000</v>
      </c>
      <c r="W7" s="9">
        <v>190026000</v>
      </c>
      <c r="X7" s="9">
        <v>531592209</v>
      </c>
      <c r="Y7" s="9">
        <v>530737132</v>
      </c>
      <c r="Z7" s="9">
        <v>529646165</v>
      </c>
      <c r="AA7" s="9">
        <v>526878801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4539000000</v>
      </c>
      <c r="R8" s="9">
        <v>0</v>
      </c>
      <c r="S8" s="9">
        <v>0</v>
      </c>
      <c r="T8" s="9">
        <v>4539000000</v>
      </c>
      <c r="U8" s="9">
        <v>0</v>
      </c>
      <c r="V8" s="9">
        <v>4024635101.1199999</v>
      </c>
      <c r="W8" s="9">
        <v>514364898.88</v>
      </c>
      <c r="X8" s="9">
        <v>3487418795.71</v>
      </c>
      <c r="Y8" s="9">
        <v>1336538119.4400001</v>
      </c>
      <c r="Z8" s="9">
        <v>1330156036.46</v>
      </c>
      <c r="AA8" s="9">
        <v>1329077302.46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6160000000</v>
      </c>
      <c r="R9" s="9">
        <v>0</v>
      </c>
      <c r="S9" s="9">
        <v>0</v>
      </c>
      <c r="T9" s="9">
        <v>6160000000</v>
      </c>
      <c r="U9" s="9">
        <v>0</v>
      </c>
      <c r="V9" s="9">
        <v>4791841508.4399996</v>
      </c>
      <c r="W9" s="9">
        <v>1368158491.5599999</v>
      </c>
      <c r="X9" s="9">
        <v>2229501430.8000002</v>
      </c>
      <c r="Y9" s="9">
        <v>1242277998.6400001</v>
      </c>
      <c r="Z9" s="9">
        <v>1235091557.6400001</v>
      </c>
      <c r="AA9" s="9">
        <v>1167019884.8699999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5850000000</v>
      </c>
      <c r="R10" s="9">
        <v>0</v>
      </c>
      <c r="S10" s="9">
        <v>0</v>
      </c>
      <c r="T10" s="9">
        <v>5850000000</v>
      </c>
      <c r="U10" s="9">
        <v>0</v>
      </c>
      <c r="V10" s="9">
        <v>707817418.51999998</v>
      </c>
      <c r="W10" s="9">
        <v>5142182581.4799995</v>
      </c>
      <c r="X10" s="9">
        <v>534282743.51999998</v>
      </c>
      <c r="Y10" s="9">
        <v>475768454.60000002</v>
      </c>
      <c r="Z10" s="9">
        <v>470779677.30000001</v>
      </c>
      <c r="AA10" s="9">
        <v>456777316.30000001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1842000000</v>
      </c>
      <c r="R11" s="9">
        <v>0</v>
      </c>
      <c r="S11" s="9">
        <v>0</v>
      </c>
      <c r="T11" s="9">
        <v>1842000000</v>
      </c>
      <c r="U11" s="9">
        <v>0</v>
      </c>
      <c r="V11" s="9">
        <v>43209251</v>
      </c>
      <c r="W11" s="9">
        <v>1798790749</v>
      </c>
      <c r="X11" s="9">
        <v>43209251</v>
      </c>
      <c r="Y11" s="9">
        <v>43209251</v>
      </c>
      <c r="Z11" s="9">
        <v>43209251</v>
      </c>
      <c r="AA11" s="9">
        <v>43209251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1373000000</v>
      </c>
      <c r="R12" s="9">
        <v>0</v>
      </c>
      <c r="S12" s="9">
        <v>0</v>
      </c>
      <c r="T12" s="9">
        <v>1373000000</v>
      </c>
      <c r="U12" s="9">
        <v>0</v>
      </c>
      <c r="V12" s="9">
        <v>1373000000</v>
      </c>
      <c r="W12" s="9">
        <v>0</v>
      </c>
      <c r="X12" s="9">
        <v>695055384</v>
      </c>
      <c r="Y12" s="9">
        <v>695055384</v>
      </c>
      <c r="Z12" s="9">
        <v>695055384</v>
      </c>
      <c r="AA12" s="9">
        <v>596777739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22000000</v>
      </c>
      <c r="R13" s="9">
        <v>0</v>
      </c>
      <c r="S13" s="9">
        <v>0</v>
      </c>
      <c r="T13" s="9">
        <v>22000000</v>
      </c>
      <c r="U13" s="9">
        <v>0</v>
      </c>
      <c r="V13" s="9">
        <v>10000000</v>
      </c>
      <c r="W13" s="9">
        <v>12000000</v>
      </c>
      <c r="X13" s="9">
        <v>2169181.2599999998</v>
      </c>
      <c r="Y13" s="9">
        <v>1730682.57</v>
      </c>
      <c r="Z13" s="9">
        <v>1730682.57</v>
      </c>
      <c r="AA13" s="9">
        <v>1730682.57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1000000000</v>
      </c>
      <c r="R14" s="9">
        <v>0</v>
      </c>
      <c r="S14" s="9">
        <v>0</v>
      </c>
      <c r="T14" s="9">
        <v>1000000000</v>
      </c>
      <c r="U14" s="9">
        <v>0</v>
      </c>
      <c r="V14" s="9">
        <v>500000000</v>
      </c>
      <c r="W14" s="9">
        <v>500000000</v>
      </c>
      <c r="X14" s="9">
        <v>294227182</v>
      </c>
      <c r="Y14" s="9">
        <v>294227182</v>
      </c>
      <c r="Z14" s="9">
        <v>294227182</v>
      </c>
      <c r="AA14" s="9">
        <v>294227182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64000000</v>
      </c>
      <c r="R15" s="9">
        <v>0</v>
      </c>
      <c r="S15" s="9">
        <v>0</v>
      </c>
      <c r="T15" s="9">
        <v>64000000</v>
      </c>
      <c r="U15" s="9">
        <v>0</v>
      </c>
      <c r="V15" s="9">
        <v>55000000</v>
      </c>
      <c r="W15" s="9">
        <v>9000000</v>
      </c>
      <c r="X15" s="9">
        <v>11639015</v>
      </c>
      <c r="Y15" s="9">
        <v>11639015</v>
      </c>
      <c r="Z15" s="9">
        <v>11639015</v>
      </c>
      <c r="AA15" s="9">
        <v>11639015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4389015</v>
      </c>
      <c r="W16" s="9">
        <v>20610985</v>
      </c>
      <c r="X16" s="9">
        <v>4389015</v>
      </c>
      <c r="Y16" s="9">
        <v>4389015</v>
      </c>
      <c r="Z16" s="9">
        <v>4389015</v>
      </c>
      <c r="AA16" s="9">
        <v>4389015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200000000</v>
      </c>
      <c r="W18" s="9">
        <v>191000000</v>
      </c>
      <c r="X18" s="9">
        <v>127981516</v>
      </c>
      <c r="Y18" s="9">
        <v>127730747</v>
      </c>
      <c r="Z18" s="9">
        <v>127730747</v>
      </c>
      <c r="AA18" s="9">
        <v>121366181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96000000</v>
      </c>
      <c r="R19" s="9">
        <v>0</v>
      </c>
      <c r="S19" s="9">
        <v>0</v>
      </c>
      <c r="T19" s="9">
        <v>96000000</v>
      </c>
      <c r="U19" s="9">
        <v>0</v>
      </c>
      <c r="V19" s="9">
        <v>96000000</v>
      </c>
      <c r="W19" s="9">
        <v>0</v>
      </c>
      <c r="X19" s="9">
        <v>42925349.960000001</v>
      </c>
      <c r="Y19" s="9">
        <v>42925349.960000001</v>
      </c>
      <c r="Z19" s="9">
        <v>42611647.960000001</v>
      </c>
      <c r="AA19" s="9">
        <v>42611647.960000001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109000000</v>
      </c>
      <c r="R20" s="9">
        <v>0</v>
      </c>
      <c r="S20" s="9">
        <v>0</v>
      </c>
      <c r="T20" s="9">
        <v>109000000</v>
      </c>
      <c r="U20" s="9">
        <v>0</v>
      </c>
      <c r="V20" s="9">
        <v>0</v>
      </c>
      <c r="W20" s="9">
        <v>109000000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6000000</v>
      </c>
      <c r="R21" s="9">
        <v>0</v>
      </c>
      <c r="S21" s="9">
        <v>0</v>
      </c>
      <c r="T21" s="9">
        <v>6000000</v>
      </c>
      <c r="U21" s="9">
        <v>0</v>
      </c>
      <c r="V21" s="9">
        <v>0</v>
      </c>
      <c r="W21" s="9">
        <v>6000000</v>
      </c>
      <c r="X21" s="9">
        <v>0</v>
      </c>
      <c r="Y21" s="9">
        <v>0</v>
      </c>
      <c r="Z21" s="9">
        <v>0</v>
      </c>
      <c r="AA21" s="9">
        <v>0</v>
      </c>
    </row>
    <row r="22" spans="1:27" ht="22.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63629470</v>
      </c>
      <c r="R22" s="9">
        <v>0</v>
      </c>
      <c r="S22" s="9">
        <v>0</v>
      </c>
      <c r="T22" s="9">
        <v>63629470</v>
      </c>
      <c r="U22" s="9">
        <v>0</v>
      </c>
      <c r="V22" s="9">
        <v>0</v>
      </c>
      <c r="W22" s="9">
        <v>63629470</v>
      </c>
      <c r="X22" s="9">
        <v>0</v>
      </c>
      <c r="Y22" s="9">
        <v>0</v>
      </c>
      <c r="Z22" s="9">
        <v>0</v>
      </c>
      <c r="AA22" s="9">
        <v>0</v>
      </c>
    </row>
    <row r="23" spans="1:27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3">
        <f>SUM(T5:T22)</f>
        <v>36054629470</v>
      </c>
      <c r="U23" s="13"/>
      <c r="V23" s="13"/>
      <c r="W23" s="13">
        <f>SUM(W5:W22)</f>
        <v>10677726841.92</v>
      </c>
      <c r="X23" s="13">
        <f>SUM(X5:X22)</f>
        <v>13666787792.249998</v>
      </c>
      <c r="Y23" s="13">
        <f>SUM(Y5:Y22)</f>
        <v>10465567519.209999</v>
      </c>
      <c r="Z23" s="13">
        <f>SUM(Z5:Z22)</f>
        <v>10443301438.929998</v>
      </c>
      <c r="AA23" s="13">
        <f>SUM(AA5:AA22)</f>
        <v>9981265010.1599979</v>
      </c>
    </row>
    <row r="24" spans="1:27" ht="56.2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/>
      <c r="I24" s="6"/>
      <c r="J24" s="6"/>
      <c r="K24" s="6"/>
      <c r="L24" s="6"/>
      <c r="M24" s="6" t="s">
        <v>38</v>
      </c>
      <c r="N24" s="6" t="s">
        <v>95</v>
      </c>
      <c r="O24" s="6" t="s">
        <v>40</v>
      </c>
      <c r="P24" s="7" t="s">
        <v>96</v>
      </c>
      <c r="Q24" s="9">
        <v>7400000000</v>
      </c>
      <c r="R24" s="9">
        <v>0</v>
      </c>
      <c r="S24" s="9">
        <v>0</v>
      </c>
      <c r="T24" s="9">
        <v>7400000000</v>
      </c>
      <c r="U24" s="9">
        <v>0</v>
      </c>
      <c r="V24" s="9">
        <v>1094998920</v>
      </c>
      <c r="W24" s="9">
        <v>6305001080</v>
      </c>
      <c r="X24" s="9">
        <v>794998920</v>
      </c>
      <c r="Y24" s="9">
        <v>390409729.32999998</v>
      </c>
      <c r="Z24" s="9">
        <v>390409729.32999998</v>
      </c>
      <c r="AA24" s="9">
        <v>390409729.32999998</v>
      </c>
    </row>
    <row r="25" spans="1:27" ht="45">
      <c r="A25" s="6" t="s">
        <v>33</v>
      </c>
      <c r="B25" s="7" t="s">
        <v>34</v>
      </c>
      <c r="C25" s="8" t="s">
        <v>97</v>
      </c>
      <c r="D25" s="6" t="s">
        <v>91</v>
      </c>
      <c r="E25" s="6" t="s">
        <v>92</v>
      </c>
      <c r="F25" s="6" t="s">
        <v>93</v>
      </c>
      <c r="G25" s="6" t="s">
        <v>98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95</v>
      </c>
      <c r="O25" s="6" t="s">
        <v>40</v>
      </c>
      <c r="P25" s="7" t="s">
        <v>99</v>
      </c>
      <c r="Q25" s="9">
        <v>3000000000</v>
      </c>
      <c r="R25" s="9">
        <v>0</v>
      </c>
      <c r="S25" s="9">
        <v>0</v>
      </c>
      <c r="T25" s="9">
        <v>3000000000</v>
      </c>
      <c r="U25" s="9">
        <v>0</v>
      </c>
      <c r="V25" s="9">
        <v>26650000</v>
      </c>
      <c r="W25" s="9">
        <v>2973350000</v>
      </c>
      <c r="X25" s="9">
        <v>0</v>
      </c>
      <c r="Y25" s="9">
        <v>0</v>
      </c>
      <c r="Z25" s="9">
        <v>0</v>
      </c>
      <c r="AA25" s="9">
        <v>0</v>
      </c>
    </row>
    <row r="26" spans="1:27" ht="56.25">
      <c r="A26" s="6" t="s">
        <v>33</v>
      </c>
      <c r="B26" s="7" t="s">
        <v>34</v>
      </c>
      <c r="C26" s="8" t="s">
        <v>100</v>
      </c>
      <c r="D26" s="6" t="s">
        <v>91</v>
      </c>
      <c r="E26" s="6" t="s">
        <v>101</v>
      </c>
      <c r="F26" s="6" t="s">
        <v>93</v>
      </c>
      <c r="G26" s="6" t="s">
        <v>102</v>
      </c>
      <c r="H26" s="6"/>
      <c r="I26" s="6"/>
      <c r="J26" s="6"/>
      <c r="K26" s="6"/>
      <c r="L26" s="6"/>
      <c r="M26" s="6" t="s">
        <v>38</v>
      </c>
      <c r="N26" s="6" t="s">
        <v>95</v>
      </c>
      <c r="O26" s="6" t="s">
        <v>40</v>
      </c>
      <c r="P26" s="7" t="s">
        <v>103</v>
      </c>
      <c r="Q26" s="9">
        <v>200000000</v>
      </c>
      <c r="R26" s="9">
        <v>0</v>
      </c>
      <c r="S26" s="9">
        <v>0</v>
      </c>
      <c r="T26" s="9">
        <v>200000000</v>
      </c>
      <c r="U26" s="9">
        <v>0</v>
      </c>
      <c r="V26" s="9">
        <v>196080000</v>
      </c>
      <c r="W26" s="9">
        <v>3920000</v>
      </c>
      <c r="X26" s="9">
        <v>189840961</v>
      </c>
      <c r="Y26" s="9">
        <v>67258416.670000002</v>
      </c>
      <c r="Z26" s="9">
        <v>67258416.670000002</v>
      </c>
      <c r="AA26" s="9">
        <v>67258416.670000002</v>
      </c>
    </row>
    <row r="27" spans="1:27">
      <c r="A27" s="6"/>
      <c r="B27" s="7"/>
      <c r="C27" s="8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7"/>
      <c r="Q27" s="9"/>
      <c r="R27" s="9"/>
      <c r="S27" s="9"/>
      <c r="T27" s="14">
        <f>SUM(T24:T26)</f>
        <v>10600000000</v>
      </c>
      <c r="U27" s="14"/>
      <c r="V27" s="14"/>
      <c r="W27" s="14">
        <f>SUM(W24:W26)</f>
        <v>9282271080</v>
      </c>
      <c r="X27" s="14">
        <f>SUM(X24:X26)</f>
        <v>984839881</v>
      </c>
      <c r="Y27" s="14">
        <f>SUM(Y24:Y26)</f>
        <v>457668146</v>
      </c>
      <c r="Z27" s="14">
        <f>SUM(Z24:Z26)</f>
        <v>457668146</v>
      </c>
      <c r="AA27" s="14">
        <f>SUM(AA24:AA26)</f>
        <v>457668146</v>
      </c>
    </row>
    <row r="28" spans="1:27">
      <c r="A28" s="6" t="s">
        <v>1</v>
      </c>
      <c r="B28" s="7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9">
        <v>46654629470</v>
      </c>
      <c r="R28" s="9">
        <v>0</v>
      </c>
      <c r="S28" s="9">
        <v>0</v>
      </c>
      <c r="T28" s="9">
        <v>46654629470</v>
      </c>
      <c r="U28" s="9">
        <v>0</v>
      </c>
      <c r="V28" s="9">
        <v>26694631548.080002</v>
      </c>
      <c r="W28" s="9">
        <v>19959997921.919998</v>
      </c>
      <c r="X28" s="9">
        <v>14651627673.25</v>
      </c>
      <c r="Y28" s="9">
        <v>10923235665.209999</v>
      </c>
      <c r="Z28" s="9">
        <v>10900969584.93</v>
      </c>
      <c r="AA28" s="9">
        <v>10438933156.16</v>
      </c>
    </row>
    <row r="29" spans="1:27">
      <c r="A29" s="6" t="s">
        <v>1</v>
      </c>
      <c r="B29" s="10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11" t="s">
        <v>1</v>
      </c>
      <c r="R29" s="11" t="s">
        <v>1</v>
      </c>
      <c r="S29" s="11" t="s">
        <v>1</v>
      </c>
      <c r="T29" s="11" t="s">
        <v>1</v>
      </c>
      <c r="U29" s="11" t="s">
        <v>1</v>
      </c>
      <c r="V29" s="11" t="s">
        <v>1</v>
      </c>
      <c r="W29" s="11" t="s">
        <v>1</v>
      </c>
      <c r="X29" s="11" t="s">
        <v>1</v>
      </c>
      <c r="Y29" s="11" t="s">
        <v>1</v>
      </c>
      <c r="Z29" s="11" t="s">
        <v>1</v>
      </c>
      <c r="AA29" s="11" t="s">
        <v>1</v>
      </c>
    </row>
    <row r="30" spans="1:27" ht="33.950000000000003" customHeight="1">
      <c r="W30" s="16" t="s">
        <v>104</v>
      </c>
      <c r="X30" s="17">
        <f>X23/T23</f>
        <v>0.37905777962915227</v>
      </c>
      <c r="Y30" s="17">
        <f>Y23/T23</f>
        <v>0.29026972882686508</v>
      </c>
      <c r="Z30" s="17"/>
      <c r="AA30" s="17">
        <f>AA23/T23</f>
        <v>0.27683726491947769</v>
      </c>
    </row>
    <row r="31" spans="1:27">
      <c r="W31" s="15" t="s">
        <v>105</v>
      </c>
      <c r="X31" s="18">
        <f>X27/T27</f>
        <v>9.2909422735849054E-2</v>
      </c>
      <c r="Y31" s="18">
        <f>Y27/T27</f>
        <v>4.3176240188679244E-2</v>
      </c>
      <c r="Z31" s="18"/>
      <c r="AA31" s="18">
        <f>AA27/T27</f>
        <v>4.3176240188679244E-2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2022-07-04T19:12:34Z</dcterms:created>
  <dcterms:modified xsi:type="dcterms:W3CDTF">2022-07-04T19:17:03Z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