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T23" i="1" l="1"/>
  <c r="AA28" i="1" l="1"/>
  <c r="Y28" i="1"/>
  <c r="Y32" i="1" s="1"/>
  <c r="X28" i="1"/>
  <c r="X32" i="1" s="1"/>
  <c r="T28" i="1"/>
  <c r="AA23" i="1"/>
  <c r="Y23" i="1"/>
  <c r="X23" i="1"/>
  <c r="AA31" i="1"/>
  <c r="X31" i="1" l="1"/>
  <c r="Y31" i="1"/>
</calcChain>
</file>

<file path=xl/sharedStrings.xml><?xml version="1.0" encoding="utf-8"?>
<sst xmlns="http://schemas.openxmlformats.org/spreadsheetml/2006/main" count="405" uniqueCount="108">
  <si>
    <t>Año Fiscal:</t>
  </si>
  <si>
    <t/>
  </si>
  <si>
    <t>Vigencia:</t>
  </si>
  <si>
    <t>Actual</t>
  </si>
  <si>
    <t>Periodo:</t>
  </si>
  <si>
    <t>Enero-Febrero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</si>
  <si>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</si>
  <si>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</si>
  <si>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</si>
  <si>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</si>
  <si>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</si>
  <si>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</si>
  <si>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</si>
  <si>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</si>
  <si>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</si>
  <si>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</si>
  <si>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</si>
  <si>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</si>
  <si>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</si>
  <si>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</si>
  <si>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</si>
  <si>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</si>
  <si>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</si>
  <si>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</si>
  <si>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</si>
  <si>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</si>
  <si>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</si>
  <si>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</si>
  <si>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</si>
  <si>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</si>
  <si>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</si>
  <si>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</si>
  <si>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</si>
  <si>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</si>
  <si>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</si>
  <si>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</si>
  <si>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</si>
  <si>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</si>
  <si>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</si>
  <si>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</si>
  <si>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</si>
  <si>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</si>
  <si>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</si>
  <si>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</si>
  <si>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</si>
  <si>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</si>
  <si>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</si>
  <si>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</si>
  <si>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</si>
  <si>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</si>
  <si>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</si>
  <si>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</si>
  <si>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</si>
  <si>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</si>
  <si>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</si>
  <si>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</si>
  <si>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</si>
  <si>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</si>
  <si>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</si>
  <si>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</si>
  <si>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</si>
  <si>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</si>
  <si>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</si>
  <si>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</si>
  <si>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</si>
  <si>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</si>
  <si>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</si>
  <si>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</si>
  <si>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</si>
  <si>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</si>
  <si>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</si>
  <si>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(OTRAS PRESTACIONES DE JUBILACIÓN)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</si>
  <si>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</si>
  <si>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</si>
  <si>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</si>
  <si>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</si>
  <si>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</si>
  <si>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</si>
  <si>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</si>
  <si>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</si>
  <si>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</si>
  <si>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</si>
  <si>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</si>
  <si>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</si>
  <si>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</si>
  <si>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</si>
  <si>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</si>
  <si>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</si>
  <si>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</si>
  <si>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</si>
  <si>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</si>
  <si>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</si>
  <si>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</si>
  <si>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</si>
  <si>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</si>
  <si>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</si>
  <si>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</si>
  <si>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</si>
  <si>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</si>
  <si>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</si>
  <si>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</si>
  <si>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 NACIONAL</t>
  </si>
  <si>
    <t>C-1599-0100-1</t>
  </si>
  <si>
    <t>1599</t>
  </si>
  <si>
    <t>1</t>
  </si>
  <si>
    <t>FORTALECIMIENTO DE LA GESTION DOCUMENTAL Y ARCHIVISTICA EN LA DEFENSA CIVIL COLOMBIANA A NIVEL  NACIONAL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</si>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</sst>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240A]&quot;$&quot;\ #,##0.00;\-&quot;$&quot;\ #,##0.00"/>
    <numFmt numFmtId="165" formatCode="0.0%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0070C0"/>
      <name val="Calibri"/>
      <family val="2"/>
    </font>
    <font>
      <b/>
      <sz val="11"/>
      <color rgb="FFC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22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3" fillId="0" borderId="4" xfId="0" applyNumberFormat="1" applyFont="1" applyFill="1" applyBorder="1" applyAlignment="1">
      <alignment horizontal="center" vertical="center" wrapText="1" readingOrder="1"/>
    </xf>
    <xf numFmtId="0" fontId="2" fillId="0" borderId="4" xfId="0" applyNumberFormat="1" applyFont="1" applyFill="1" applyBorder="1" applyAlignment="1">
      <alignment horizontal="left" vertical="center" wrapText="1" readingOrder="1"/>
    </xf>
    <xf numFmtId="0" fontId="3" fillId="0" borderId="4" xfId="0" applyNumberFormat="1" applyFont="1" applyFill="1" applyBorder="1" applyAlignment="1">
      <alignment vertical="center" wrapText="1" readingOrder="1"/>
    </xf>
    <xf numFmtId="0" fontId="3" fillId="0" borderId="4" xfId="0" applyNumberFormat="1" applyFont="1" applyFill="1" applyBorder="1" applyAlignment="1">
      <alignment horizontal="left" vertical="center" wrapText="1" readingOrder="1"/>
    </xf>
    <xf numFmtId="0" fontId="4" fillId="0" borderId="4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8" fillId="0" borderId="0" xfId="0" applyNumberFormat="1" applyFont="1" applyFill="1" applyBorder="1"/>
    <xf numFmtId="165" fontId="7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showGridLines="0" tabSelected="1" topLeftCell="O1" workbookViewId="0">
      <pane xSplit="6285" ySplit="1575" topLeftCell="X13" activePane="bottomRight"/>
      <selection activeCell="T1" sqref="T1"/>
      <selection pane="topRight" activeCell="R1" sqref="R1"/>
      <selection pane="bottomLeft" activeCell="O22" sqref="A22:XFD22"/>
      <selection pane="bottomRight" activeCell="AE26" sqref="AE26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5">
        <v>44985</v>
      </c>
    </row>
    <row r="4" spans="1:27" ht="24" x14ac:dyDescent="0.25">
      <c r="A4" s="10" t="s">
        <v>6</v>
      </c>
      <c r="B4" s="10" t="s">
        <v>7</v>
      </c>
      <c r="C4" s="10" t="s">
        <v>8</v>
      </c>
      <c r="D4" s="10" t="s">
        <v>9</v>
      </c>
      <c r="E4" s="10" t="s">
        <v>10</v>
      </c>
      <c r="F4" s="10" t="s">
        <v>11</v>
      </c>
      <c r="G4" s="10" t="s">
        <v>12</v>
      </c>
      <c r="H4" s="10" t="s">
        <v>13</v>
      </c>
      <c r="I4" s="10" t="s">
        <v>14</v>
      </c>
      <c r="J4" s="10" t="s">
        <v>15</v>
      </c>
      <c r="K4" s="10" t="s">
        <v>16</v>
      </c>
      <c r="L4" s="10" t="s">
        <v>17</v>
      </c>
      <c r="M4" s="10" t="s">
        <v>18</v>
      </c>
      <c r="N4" s="10" t="s">
        <v>19</v>
      </c>
      <c r="O4" s="10" t="s">
        <v>20</v>
      </c>
      <c r="P4" s="10" t="s">
        <v>21</v>
      </c>
      <c r="Q4" s="10" t="s">
        <v>22</v>
      </c>
      <c r="R4" s="10" t="s">
        <v>23</v>
      </c>
      <c r="S4" s="10" t="s">
        <v>24</v>
      </c>
      <c r="T4" s="10" t="s">
        <v>25</v>
      </c>
      <c r="U4" s="10" t="s">
        <v>26</v>
      </c>
      <c r="V4" s="10" t="s">
        <v>27</v>
      </c>
      <c r="W4" s="10" t="s">
        <v>28</v>
      </c>
      <c r="X4" s="10" t="s">
        <v>29</v>
      </c>
      <c r="Y4" s="10" t="s">
        <v>30</v>
      </c>
      <c r="Z4" s="10" t="s">
        <v>31</v>
      </c>
      <c r="AA4" s="10" t="s">
        <v>32</v>
      </c>
    </row>
    <row r="5" spans="1:27" ht="22.5" x14ac:dyDescent="0.25">
      <c r="A5" s="11" t="s">
        <v>33</v>
      </c>
      <c r="B5" s="12" t="s">
        <v>34</v>
      </c>
      <c r="C5" s="13" t="s">
        <v>35</v>
      </c>
      <c r="D5" s="11" t="s">
        <v>36</v>
      </c>
      <c r="E5" s="11" t="s">
        <v>37</v>
      </c>
      <c r="F5" s="11" t="s">
        <v>37</v>
      </c>
      <c r="G5" s="11" t="s">
        <v>37</v>
      </c>
      <c r="H5" s="11"/>
      <c r="I5" s="11"/>
      <c r="J5" s="11"/>
      <c r="K5" s="11"/>
      <c r="L5" s="11"/>
      <c r="M5" s="11" t="s">
        <v>38</v>
      </c>
      <c r="N5" s="11" t="s">
        <v>39</v>
      </c>
      <c r="O5" s="11" t="s">
        <v>40</v>
      </c>
      <c r="P5" s="12" t="s">
        <v>41</v>
      </c>
      <c r="Q5" s="14">
        <v>9861000000</v>
      </c>
      <c r="R5" s="14">
        <v>0</v>
      </c>
      <c r="S5" s="14">
        <v>0</v>
      </c>
      <c r="T5" s="14">
        <v>9861000000</v>
      </c>
      <c r="U5" s="14">
        <v>0</v>
      </c>
      <c r="V5" s="14">
        <v>9067000000</v>
      </c>
      <c r="W5" s="14">
        <v>794000000</v>
      </c>
      <c r="X5" s="14">
        <v>1328388322</v>
      </c>
      <c r="Y5" s="14">
        <v>1320919413</v>
      </c>
      <c r="Z5" s="14">
        <v>1320919413</v>
      </c>
      <c r="AA5" s="14">
        <v>1320919413</v>
      </c>
    </row>
    <row r="6" spans="1:27" ht="22.5" x14ac:dyDescent="0.25">
      <c r="A6" s="11" t="s">
        <v>33</v>
      </c>
      <c r="B6" s="12" t="s">
        <v>34</v>
      </c>
      <c r="C6" s="13" t="s">
        <v>42</v>
      </c>
      <c r="D6" s="11" t="s">
        <v>36</v>
      </c>
      <c r="E6" s="11" t="s">
        <v>37</v>
      </c>
      <c r="F6" s="11" t="s">
        <v>37</v>
      </c>
      <c r="G6" s="11" t="s">
        <v>43</v>
      </c>
      <c r="H6" s="11"/>
      <c r="I6" s="11"/>
      <c r="J6" s="11"/>
      <c r="K6" s="11"/>
      <c r="L6" s="11"/>
      <c r="M6" s="11" t="s">
        <v>38</v>
      </c>
      <c r="N6" s="11" t="s">
        <v>39</v>
      </c>
      <c r="O6" s="11" t="s">
        <v>40</v>
      </c>
      <c r="P6" s="12" t="s">
        <v>44</v>
      </c>
      <c r="Q6" s="14">
        <v>3803000000</v>
      </c>
      <c r="R6" s="14">
        <v>0</v>
      </c>
      <c r="S6" s="14">
        <v>0</v>
      </c>
      <c r="T6" s="14">
        <v>3803000000</v>
      </c>
      <c r="U6" s="14">
        <v>0</v>
      </c>
      <c r="V6" s="14">
        <v>3674000000</v>
      </c>
      <c r="W6" s="14">
        <v>129000000</v>
      </c>
      <c r="X6" s="14">
        <v>530796216</v>
      </c>
      <c r="Y6" s="14">
        <v>519156954</v>
      </c>
      <c r="Z6" s="14">
        <v>519156954</v>
      </c>
      <c r="AA6" s="14">
        <v>519156954</v>
      </c>
    </row>
    <row r="7" spans="1:27" ht="33.75" x14ac:dyDescent="0.25">
      <c r="A7" s="11" t="s">
        <v>33</v>
      </c>
      <c r="B7" s="12" t="s">
        <v>34</v>
      </c>
      <c r="C7" s="13" t="s">
        <v>45</v>
      </c>
      <c r="D7" s="11" t="s">
        <v>36</v>
      </c>
      <c r="E7" s="11" t="s">
        <v>37</v>
      </c>
      <c r="F7" s="11" t="s">
        <v>37</v>
      </c>
      <c r="G7" s="11" t="s">
        <v>46</v>
      </c>
      <c r="H7" s="11"/>
      <c r="I7" s="11"/>
      <c r="J7" s="11"/>
      <c r="K7" s="11"/>
      <c r="L7" s="11"/>
      <c r="M7" s="11" t="s">
        <v>38</v>
      </c>
      <c r="N7" s="11" t="s">
        <v>39</v>
      </c>
      <c r="O7" s="11" t="s">
        <v>40</v>
      </c>
      <c r="P7" s="12" t="s">
        <v>47</v>
      </c>
      <c r="Q7" s="14">
        <v>1397000000</v>
      </c>
      <c r="R7" s="14">
        <v>0</v>
      </c>
      <c r="S7" s="14">
        <v>0</v>
      </c>
      <c r="T7" s="14">
        <v>1397000000</v>
      </c>
      <c r="U7" s="14">
        <v>0</v>
      </c>
      <c r="V7" s="14">
        <v>1168000000</v>
      </c>
      <c r="W7" s="14">
        <v>229000000</v>
      </c>
      <c r="X7" s="14">
        <v>115313791</v>
      </c>
      <c r="Y7" s="14">
        <v>103474143</v>
      </c>
      <c r="Z7" s="14">
        <v>103474143</v>
      </c>
      <c r="AA7" s="14">
        <v>103474143</v>
      </c>
    </row>
    <row r="8" spans="1:27" ht="22.5" x14ac:dyDescent="0.25">
      <c r="A8" s="11" t="s">
        <v>33</v>
      </c>
      <c r="B8" s="12" t="s">
        <v>34</v>
      </c>
      <c r="C8" s="13" t="s">
        <v>48</v>
      </c>
      <c r="D8" s="11" t="s">
        <v>36</v>
      </c>
      <c r="E8" s="11" t="s">
        <v>43</v>
      </c>
      <c r="F8" s="11"/>
      <c r="G8" s="11"/>
      <c r="H8" s="11"/>
      <c r="I8" s="11"/>
      <c r="J8" s="11"/>
      <c r="K8" s="11"/>
      <c r="L8" s="11"/>
      <c r="M8" s="11" t="s">
        <v>38</v>
      </c>
      <c r="N8" s="11" t="s">
        <v>39</v>
      </c>
      <c r="O8" s="11" t="s">
        <v>40</v>
      </c>
      <c r="P8" s="12" t="s">
        <v>49</v>
      </c>
      <c r="Q8" s="14">
        <v>4795000000</v>
      </c>
      <c r="R8" s="14">
        <v>0</v>
      </c>
      <c r="S8" s="14">
        <v>0</v>
      </c>
      <c r="T8" s="14">
        <v>4795000000</v>
      </c>
      <c r="U8" s="14">
        <v>0</v>
      </c>
      <c r="V8" s="14">
        <v>2365218582</v>
      </c>
      <c r="W8" s="14">
        <v>2429781418</v>
      </c>
      <c r="X8" s="14">
        <v>931461493.46000004</v>
      </c>
      <c r="Y8" s="14">
        <v>237614061.03</v>
      </c>
      <c r="Z8" s="14">
        <v>237614061.03</v>
      </c>
      <c r="AA8" s="14">
        <v>237614061.03</v>
      </c>
    </row>
    <row r="9" spans="1:27" ht="22.5" x14ac:dyDescent="0.25">
      <c r="A9" s="11" t="s">
        <v>33</v>
      </c>
      <c r="B9" s="12" t="s">
        <v>34</v>
      </c>
      <c r="C9" s="13" t="s">
        <v>50</v>
      </c>
      <c r="D9" s="11" t="s">
        <v>36</v>
      </c>
      <c r="E9" s="11" t="s">
        <v>46</v>
      </c>
      <c r="F9" s="11" t="s">
        <v>46</v>
      </c>
      <c r="G9" s="11" t="s">
        <v>51</v>
      </c>
      <c r="H9" s="11" t="s">
        <v>52</v>
      </c>
      <c r="I9" s="11"/>
      <c r="J9" s="11"/>
      <c r="K9" s="11"/>
      <c r="L9" s="11"/>
      <c r="M9" s="11" t="s">
        <v>38</v>
      </c>
      <c r="N9" s="11" t="s">
        <v>39</v>
      </c>
      <c r="O9" s="11" t="s">
        <v>40</v>
      </c>
      <c r="P9" s="12" t="s">
        <v>53</v>
      </c>
      <c r="Q9" s="14">
        <v>8836000000</v>
      </c>
      <c r="R9" s="14">
        <v>0</v>
      </c>
      <c r="S9" s="14">
        <v>0</v>
      </c>
      <c r="T9" s="14">
        <v>8836000000</v>
      </c>
      <c r="U9" s="14">
        <v>0</v>
      </c>
      <c r="V9" s="14">
        <v>1194053022.3499999</v>
      </c>
      <c r="W9" s="14">
        <v>7641946977.6499996</v>
      </c>
      <c r="X9" s="14">
        <v>817042566.35000002</v>
      </c>
      <c r="Y9" s="14">
        <v>303448695.73000002</v>
      </c>
      <c r="Z9" s="14">
        <v>303448695.73000002</v>
      </c>
      <c r="AA9" s="14">
        <v>303448695.73000002</v>
      </c>
    </row>
    <row r="10" spans="1:27" ht="22.5" x14ac:dyDescent="0.25">
      <c r="A10" s="11" t="s">
        <v>33</v>
      </c>
      <c r="B10" s="12" t="s">
        <v>34</v>
      </c>
      <c r="C10" s="13" t="s">
        <v>50</v>
      </c>
      <c r="D10" s="11" t="s">
        <v>36</v>
      </c>
      <c r="E10" s="11" t="s">
        <v>46</v>
      </c>
      <c r="F10" s="11" t="s">
        <v>46</v>
      </c>
      <c r="G10" s="11" t="s">
        <v>51</v>
      </c>
      <c r="H10" s="11" t="s">
        <v>52</v>
      </c>
      <c r="I10" s="11"/>
      <c r="J10" s="11"/>
      <c r="K10" s="11"/>
      <c r="L10" s="11"/>
      <c r="M10" s="11" t="s">
        <v>54</v>
      </c>
      <c r="N10" s="11" t="s">
        <v>55</v>
      </c>
      <c r="O10" s="11" t="s">
        <v>40</v>
      </c>
      <c r="P10" s="12" t="s">
        <v>53</v>
      </c>
      <c r="Q10" s="14">
        <v>3648000000</v>
      </c>
      <c r="R10" s="14">
        <v>0</v>
      </c>
      <c r="S10" s="14">
        <v>0</v>
      </c>
      <c r="T10" s="14">
        <v>3648000000</v>
      </c>
      <c r="U10" s="14">
        <v>0</v>
      </c>
      <c r="V10" s="14">
        <v>331081363.60000002</v>
      </c>
      <c r="W10" s="14">
        <v>3316918636.4000001</v>
      </c>
      <c r="X10" s="14">
        <v>322382433.60000002</v>
      </c>
      <c r="Y10" s="14">
        <v>88609621</v>
      </c>
      <c r="Z10" s="14">
        <v>88609621</v>
      </c>
      <c r="AA10" s="14">
        <v>88339997</v>
      </c>
    </row>
    <row r="11" spans="1:27" ht="22.5" x14ac:dyDescent="0.25">
      <c r="A11" s="11" t="s">
        <v>33</v>
      </c>
      <c r="B11" s="12" t="s">
        <v>34</v>
      </c>
      <c r="C11" s="13" t="s">
        <v>50</v>
      </c>
      <c r="D11" s="11" t="s">
        <v>36</v>
      </c>
      <c r="E11" s="11" t="s">
        <v>46</v>
      </c>
      <c r="F11" s="11" t="s">
        <v>46</v>
      </c>
      <c r="G11" s="11" t="s">
        <v>51</v>
      </c>
      <c r="H11" s="11" t="s">
        <v>52</v>
      </c>
      <c r="I11" s="11"/>
      <c r="J11" s="11"/>
      <c r="K11" s="11"/>
      <c r="L11" s="11"/>
      <c r="M11" s="11" t="s">
        <v>54</v>
      </c>
      <c r="N11" s="11" t="s">
        <v>56</v>
      </c>
      <c r="O11" s="11" t="s">
        <v>40</v>
      </c>
      <c r="P11" s="12" t="s">
        <v>53</v>
      </c>
      <c r="Q11" s="14">
        <v>300000000</v>
      </c>
      <c r="R11" s="14">
        <v>0</v>
      </c>
      <c r="S11" s="14">
        <v>0</v>
      </c>
      <c r="T11" s="14">
        <v>300000000</v>
      </c>
      <c r="U11" s="14">
        <v>0</v>
      </c>
      <c r="V11" s="14">
        <v>8903726</v>
      </c>
      <c r="W11" s="14">
        <v>291096274</v>
      </c>
      <c r="X11" s="14">
        <v>8903726</v>
      </c>
      <c r="Y11" s="14">
        <v>8903726</v>
      </c>
      <c r="Z11" s="14">
        <v>8903726</v>
      </c>
      <c r="AA11" s="14">
        <v>8903726</v>
      </c>
    </row>
    <row r="12" spans="1:27" ht="22.5" x14ac:dyDescent="0.25">
      <c r="A12" s="11" t="s">
        <v>33</v>
      </c>
      <c r="B12" s="12" t="s">
        <v>34</v>
      </c>
      <c r="C12" s="13" t="s">
        <v>57</v>
      </c>
      <c r="D12" s="11" t="s">
        <v>36</v>
      </c>
      <c r="E12" s="11" t="s">
        <v>46</v>
      </c>
      <c r="F12" s="11" t="s">
        <v>51</v>
      </c>
      <c r="G12" s="11" t="s">
        <v>43</v>
      </c>
      <c r="H12" s="11" t="s">
        <v>58</v>
      </c>
      <c r="I12" s="11"/>
      <c r="J12" s="11"/>
      <c r="K12" s="11"/>
      <c r="L12" s="11"/>
      <c r="M12" s="11" t="s">
        <v>38</v>
      </c>
      <c r="N12" s="11" t="s">
        <v>39</v>
      </c>
      <c r="O12" s="11" t="s">
        <v>40</v>
      </c>
      <c r="P12" s="12" t="s">
        <v>59</v>
      </c>
      <c r="Q12" s="14">
        <v>1472000000</v>
      </c>
      <c r="R12" s="14">
        <v>0</v>
      </c>
      <c r="S12" s="14">
        <v>0</v>
      </c>
      <c r="T12" s="14">
        <v>1472000000</v>
      </c>
      <c r="U12" s="14">
        <v>0</v>
      </c>
      <c r="V12" s="14">
        <v>1472000000</v>
      </c>
      <c r="W12" s="14">
        <v>0</v>
      </c>
      <c r="X12" s="14">
        <v>228122606</v>
      </c>
      <c r="Y12" s="14">
        <v>228122606</v>
      </c>
      <c r="Z12" s="14">
        <v>228122606</v>
      </c>
      <c r="AA12" s="14">
        <v>228122606</v>
      </c>
    </row>
    <row r="13" spans="1:27" ht="22.5" x14ac:dyDescent="0.25">
      <c r="A13" s="11" t="s">
        <v>33</v>
      </c>
      <c r="B13" s="12" t="s">
        <v>34</v>
      </c>
      <c r="C13" s="13" t="s">
        <v>60</v>
      </c>
      <c r="D13" s="11" t="s">
        <v>36</v>
      </c>
      <c r="E13" s="11" t="s">
        <v>46</v>
      </c>
      <c r="F13" s="11" t="s">
        <v>51</v>
      </c>
      <c r="G13" s="11" t="s">
        <v>43</v>
      </c>
      <c r="H13" s="11" t="s">
        <v>61</v>
      </c>
      <c r="I13" s="11"/>
      <c r="J13" s="11"/>
      <c r="K13" s="11"/>
      <c r="L13" s="11"/>
      <c r="M13" s="11" t="s">
        <v>38</v>
      </c>
      <c r="N13" s="11" t="s">
        <v>39</v>
      </c>
      <c r="O13" s="11" t="s">
        <v>40</v>
      </c>
      <c r="P13" s="12" t="s">
        <v>62</v>
      </c>
      <c r="Q13" s="14">
        <v>26000000</v>
      </c>
      <c r="R13" s="14">
        <v>0</v>
      </c>
      <c r="S13" s="14">
        <v>0</v>
      </c>
      <c r="T13" s="14">
        <v>26000000</v>
      </c>
      <c r="U13" s="14">
        <v>0</v>
      </c>
      <c r="V13" s="14">
        <v>26000000</v>
      </c>
      <c r="W13" s="14">
        <v>0</v>
      </c>
      <c r="X13" s="14">
        <v>934540.07</v>
      </c>
      <c r="Y13" s="14">
        <v>934540.07</v>
      </c>
      <c r="Z13" s="14">
        <v>934540.07</v>
      </c>
      <c r="AA13" s="14">
        <v>934540.07</v>
      </c>
    </row>
    <row r="14" spans="1:27" ht="22.5" x14ac:dyDescent="0.25">
      <c r="A14" s="11" t="s">
        <v>33</v>
      </c>
      <c r="B14" s="12" t="s">
        <v>34</v>
      </c>
      <c r="C14" s="13" t="s">
        <v>63</v>
      </c>
      <c r="D14" s="11" t="s">
        <v>36</v>
      </c>
      <c r="E14" s="11" t="s">
        <v>46</v>
      </c>
      <c r="F14" s="11" t="s">
        <v>51</v>
      </c>
      <c r="G14" s="11" t="s">
        <v>43</v>
      </c>
      <c r="H14" s="11" t="s">
        <v>64</v>
      </c>
      <c r="I14" s="11"/>
      <c r="J14" s="11"/>
      <c r="K14" s="11"/>
      <c r="L14" s="11"/>
      <c r="M14" s="11" t="s">
        <v>38</v>
      </c>
      <c r="N14" s="11" t="s">
        <v>39</v>
      </c>
      <c r="O14" s="11" t="s">
        <v>40</v>
      </c>
      <c r="P14" s="12" t="s">
        <v>65</v>
      </c>
      <c r="Q14" s="14">
        <v>1173000000</v>
      </c>
      <c r="R14" s="14">
        <v>0</v>
      </c>
      <c r="S14" s="14">
        <v>0</v>
      </c>
      <c r="T14" s="14">
        <v>1173000000</v>
      </c>
      <c r="U14" s="14">
        <v>0</v>
      </c>
      <c r="V14" s="14">
        <v>500000000</v>
      </c>
      <c r="W14" s="14">
        <v>673000000</v>
      </c>
      <c r="X14" s="14">
        <v>430923761</v>
      </c>
      <c r="Y14" s="14">
        <v>186360000</v>
      </c>
      <c r="Z14" s="14">
        <v>186360000</v>
      </c>
      <c r="AA14" s="14">
        <v>186360000</v>
      </c>
    </row>
    <row r="15" spans="1:27" ht="33.75" x14ac:dyDescent="0.25">
      <c r="A15" s="11" t="s">
        <v>33</v>
      </c>
      <c r="B15" s="12" t="s">
        <v>34</v>
      </c>
      <c r="C15" s="13" t="s">
        <v>66</v>
      </c>
      <c r="D15" s="11" t="s">
        <v>36</v>
      </c>
      <c r="E15" s="11" t="s">
        <v>46</v>
      </c>
      <c r="F15" s="11" t="s">
        <v>51</v>
      </c>
      <c r="G15" s="11" t="s">
        <v>43</v>
      </c>
      <c r="H15" s="11" t="s">
        <v>67</v>
      </c>
      <c r="I15" s="11"/>
      <c r="J15" s="11"/>
      <c r="K15" s="11"/>
      <c r="L15" s="11"/>
      <c r="M15" s="11" t="s">
        <v>38</v>
      </c>
      <c r="N15" s="11" t="s">
        <v>39</v>
      </c>
      <c r="O15" s="11" t="s">
        <v>40</v>
      </c>
      <c r="P15" s="12" t="s">
        <v>68</v>
      </c>
      <c r="Q15" s="14">
        <v>73000000</v>
      </c>
      <c r="R15" s="14">
        <v>0</v>
      </c>
      <c r="S15" s="14">
        <v>0</v>
      </c>
      <c r="T15" s="14">
        <v>73000000</v>
      </c>
      <c r="U15" s="14">
        <v>0</v>
      </c>
      <c r="V15" s="14">
        <v>73000000</v>
      </c>
      <c r="W15" s="14">
        <v>0</v>
      </c>
      <c r="X15" s="14">
        <v>10783538</v>
      </c>
      <c r="Y15" s="14">
        <v>10262637</v>
      </c>
      <c r="Z15" s="14">
        <v>10262637</v>
      </c>
      <c r="AA15" s="14">
        <v>10262637</v>
      </c>
    </row>
    <row r="16" spans="1:27" ht="22.5" x14ac:dyDescent="0.25">
      <c r="A16" s="11" t="s">
        <v>33</v>
      </c>
      <c r="B16" s="12" t="s">
        <v>34</v>
      </c>
      <c r="C16" s="13" t="s">
        <v>69</v>
      </c>
      <c r="D16" s="11" t="s">
        <v>36</v>
      </c>
      <c r="E16" s="11" t="s">
        <v>46</v>
      </c>
      <c r="F16" s="11" t="s">
        <v>51</v>
      </c>
      <c r="G16" s="11" t="s">
        <v>43</v>
      </c>
      <c r="H16" s="11" t="s">
        <v>70</v>
      </c>
      <c r="I16" s="11"/>
      <c r="J16" s="11"/>
      <c r="K16" s="11"/>
      <c r="L16" s="11"/>
      <c r="M16" s="11" t="s">
        <v>38</v>
      </c>
      <c r="N16" s="11" t="s">
        <v>39</v>
      </c>
      <c r="O16" s="11" t="s">
        <v>40</v>
      </c>
      <c r="P16" s="12" t="s">
        <v>71</v>
      </c>
      <c r="Q16" s="14">
        <v>25000000</v>
      </c>
      <c r="R16" s="14">
        <v>0</v>
      </c>
      <c r="S16" s="14">
        <v>0</v>
      </c>
      <c r="T16" s="14">
        <v>25000000</v>
      </c>
      <c r="U16" s="14">
        <v>0</v>
      </c>
      <c r="V16" s="14">
        <v>0</v>
      </c>
      <c r="W16" s="14">
        <v>25000000</v>
      </c>
      <c r="X16" s="14">
        <v>0</v>
      </c>
      <c r="Y16" s="14">
        <v>0</v>
      </c>
      <c r="Z16" s="14">
        <v>0</v>
      </c>
      <c r="AA16" s="14">
        <v>0</v>
      </c>
    </row>
    <row r="17" spans="1:27" ht="22.5" x14ac:dyDescent="0.25">
      <c r="A17" s="11" t="s">
        <v>33</v>
      </c>
      <c r="B17" s="12" t="s">
        <v>34</v>
      </c>
      <c r="C17" s="13" t="s">
        <v>72</v>
      </c>
      <c r="D17" s="11" t="s">
        <v>36</v>
      </c>
      <c r="E17" s="11" t="s">
        <v>46</v>
      </c>
      <c r="F17" s="11" t="s">
        <v>39</v>
      </c>
      <c r="G17" s="11"/>
      <c r="H17" s="11"/>
      <c r="I17" s="11"/>
      <c r="J17" s="11"/>
      <c r="K17" s="11"/>
      <c r="L17" s="11"/>
      <c r="M17" s="11" t="s">
        <v>38</v>
      </c>
      <c r="N17" s="11" t="s">
        <v>39</v>
      </c>
      <c r="O17" s="11" t="s">
        <v>40</v>
      </c>
      <c r="P17" s="12" t="s">
        <v>73</v>
      </c>
      <c r="Q17" s="14">
        <v>550000000</v>
      </c>
      <c r="R17" s="14">
        <v>0</v>
      </c>
      <c r="S17" s="14">
        <v>0</v>
      </c>
      <c r="T17" s="14">
        <v>550000000</v>
      </c>
      <c r="U17" s="14">
        <v>0</v>
      </c>
      <c r="V17" s="14">
        <v>0</v>
      </c>
      <c r="W17" s="14">
        <v>550000000</v>
      </c>
      <c r="X17" s="14">
        <v>0</v>
      </c>
      <c r="Y17" s="14">
        <v>0</v>
      </c>
      <c r="Z17" s="14">
        <v>0</v>
      </c>
      <c r="AA17" s="14">
        <v>0</v>
      </c>
    </row>
    <row r="18" spans="1:27" ht="22.5" x14ac:dyDescent="0.25">
      <c r="A18" s="11" t="s">
        <v>33</v>
      </c>
      <c r="B18" s="12" t="s">
        <v>34</v>
      </c>
      <c r="C18" s="13" t="s">
        <v>74</v>
      </c>
      <c r="D18" s="11" t="s">
        <v>36</v>
      </c>
      <c r="E18" s="11" t="s">
        <v>75</v>
      </c>
      <c r="F18" s="11" t="s">
        <v>37</v>
      </c>
      <c r="G18" s="11"/>
      <c r="H18" s="11"/>
      <c r="I18" s="11"/>
      <c r="J18" s="11"/>
      <c r="K18" s="11"/>
      <c r="L18" s="11"/>
      <c r="M18" s="11" t="s">
        <v>38</v>
      </c>
      <c r="N18" s="11" t="s">
        <v>39</v>
      </c>
      <c r="O18" s="11" t="s">
        <v>40</v>
      </c>
      <c r="P18" s="12" t="s">
        <v>76</v>
      </c>
      <c r="Q18" s="14">
        <v>391000000</v>
      </c>
      <c r="R18" s="14">
        <v>0</v>
      </c>
      <c r="S18" s="14">
        <v>0</v>
      </c>
      <c r="T18" s="14">
        <v>391000000</v>
      </c>
      <c r="U18" s="14">
        <v>0</v>
      </c>
      <c r="V18" s="14">
        <v>100000000</v>
      </c>
      <c r="W18" s="14">
        <v>291000000</v>
      </c>
      <c r="X18" s="14">
        <v>0</v>
      </c>
      <c r="Y18" s="14">
        <v>0</v>
      </c>
      <c r="Z18" s="14">
        <v>0</v>
      </c>
      <c r="AA18" s="14">
        <v>0</v>
      </c>
    </row>
    <row r="19" spans="1:27" ht="22.5" x14ac:dyDescent="0.25">
      <c r="A19" s="11" t="s">
        <v>33</v>
      </c>
      <c r="B19" s="12" t="s">
        <v>34</v>
      </c>
      <c r="C19" s="13" t="s">
        <v>77</v>
      </c>
      <c r="D19" s="11" t="s">
        <v>36</v>
      </c>
      <c r="E19" s="11" t="s">
        <v>78</v>
      </c>
      <c r="F19" s="11" t="s">
        <v>37</v>
      </c>
      <c r="G19" s="11"/>
      <c r="H19" s="11"/>
      <c r="I19" s="11"/>
      <c r="J19" s="11"/>
      <c r="K19" s="11"/>
      <c r="L19" s="11"/>
      <c r="M19" s="11" t="s">
        <v>38</v>
      </c>
      <c r="N19" s="11" t="s">
        <v>39</v>
      </c>
      <c r="O19" s="11" t="s">
        <v>40</v>
      </c>
      <c r="P19" s="12" t="s">
        <v>79</v>
      </c>
      <c r="Q19" s="14">
        <v>107000000</v>
      </c>
      <c r="R19" s="14">
        <v>0</v>
      </c>
      <c r="S19" s="14">
        <v>0</v>
      </c>
      <c r="T19" s="14">
        <v>107000000</v>
      </c>
      <c r="U19" s="14">
        <v>0</v>
      </c>
      <c r="V19" s="14">
        <v>100000000</v>
      </c>
      <c r="W19" s="14">
        <v>7000000</v>
      </c>
      <c r="X19" s="14">
        <v>18424952.829999998</v>
      </c>
      <c r="Y19" s="14">
        <v>14646072.83</v>
      </c>
      <c r="Z19" s="14">
        <v>14646072.83</v>
      </c>
      <c r="AA19" s="14">
        <v>14646072.83</v>
      </c>
    </row>
    <row r="20" spans="1:27" ht="22.5" x14ac:dyDescent="0.25">
      <c r="A20" s="11" t="s">
        <v>33</v>
      </c>
      <c r="B20" s="12" t="s">
        <v>34</v>
      </c>
      <c r="C20" s="13" t="s">
        <v>80</v>
      </c>
      <c r="D20" s="11" t="s">
        <v>36</v>
      </c>
      <c r="E20" s="11" t="s">
        <v>78</v>
      </c>
      <c r="F20" s="11" t="s">
        <v>51</v>
      </c>
      <c r="G20" s="11" t="s">
        <v>37</v>
      </c>
      <c r="H20" s="11"/>
      <c r="I20" s="11"/>
      <c r="J20" s="11"/>
      <c r="K20" s="11"/>
      <c r="L20" s="11"/>
      <c r="M20" s="11" t="s">
        <v>38</v>
      </c>
      <c r="N20" s="11" t="s">
        <v>81</v>
      </c>
      <c r="O20" s="11" t="s">
        <v>82</v>
      </c>
      <c r="P20" s="12" t="s">
        <v>83</v>
      </c>
      <c r="Q20" s="14">
        <v>107000000</v>
      </c>
      <c r="R20" s="14">
        <v>0</v>
      </c>
      <c r="S20" s="14">
        <v>0</v>
      </c>
      <c r="T20" s="14">
        <v>107000000</v>
      </c>
      <c r="U20" s="14">
        <v>0</v>
      </c>
      <c r="V20" s="14">
        <v>0</v>
      </c>
      <c r="W20" s="14">
        <v>107000000</v>
      </c>
      <c r="X20" s="14">
        <v>0</v>
      </c>
      <c r="Y20" s="14">
        <v>0</v>
      </c>
      <c r="Z20" s="14">
        <v>0</v>
      </c>
      <c r="AA20" s="14">
        <v>0</v>
      </c>
    </row>
    <row r="21" spans="1:27" ht="22.5" x14ac:dyDescent="0.25">
      <c r="A21" s="11" t="s">
        <v>33</v>
      </c>
      <c r="B21" s="12" t="s">
        <v>34</v>
      </c>
      <c r="C21" s="13" t="s">
        <v>84</v>
      </c>
      <c r="D21" s="11" t="s">
        <v>36</v>
      </c>
      <c r="E21" s="11" t="s">
        <v>78</v>
      </c>
      <c r="F21" s="11" t="s">
        <v>85</v>
      </c>
      <c r="G21" s="11"/>
      <c r="H21" s="11"/>
      <c r="I21" s="11"/>
      <c r="J21" s="11"/>
      <c r="K21" s="11"/>
      <c r="L21" s="11"/>
      <c r="M21" s="11" t="s">
        <v>38</v>
      </c>
      <c r="N21" s="11" t="s">
        <v>39</v>
      </c>
      <c r="O21" s="11" t="s">
        <v>40</v>
      </c>
      <c r="P21" s="12" t="s">
        <v>86</v>
      </c>
      <c r="Q21" s="14">
        <v>7000000</v>
      </c>
      <c r="R21" s="14">
        <v>0</v>
      </c>
      <c r="S21" s="14">
        <v>0</v>
      </c>
      <c r="T21" s="14">
        <v>7000000</v>
      </c>
      <c r="U21" s="14">
        <v>0</v>
      </c>
      <c r="V21" s="14">
        <v>0</v>
      </c>
      <c r="W21" s="14">
        <v>7000000</v>
      </c>
      <c r="X21" s="14">
        <v>0</v>
      </c>
      <c r="Y21" s="14">
        <v>0</v>
      </c>
      <c r="Z21" s="14">
        <v>0</v>
      </c>
      <c r="AA21" s="14">
        <v>0</v>
      </c>
    </row>
    <row r="22" spans="1:27" ht="22.5" x14ac:dyDescent="0.25">
      <c r="A22" s="11" t="s">
        <v>33</v>
      </c>
      <c r="B22" s="12" t="s">
        <v>34</v>
      </c>
      <c r="C22" s="13" t="s">
        <v>87</v>
      </c>
      <c r="D22" s="11" t="s">
        <v>88</v>
      </c>
      <c r="E22" s="11" t="s">
        <v>39</v>
      </c>
      <c r="F22" s="11" t="s">
        <v>51</v>
      </c>
      <c r="G22" s="11" t="s">
        <v>37</v>
      </c>
      <c r="H22" s="11"/>
      <c r="I22" s="11"/>
      <c r="J22" s="11"/>
      <c r="K22" s="11"/>
      <c r="L22" s="11"/>
      <c r="M22" s="11" t="s">
        <v>38</v>
      </c>
      <c r="N22" s="11" t="s">
        <v>81</v>
      </c>
      <c r="O22" s="11" t="s">
        <v>40</v>
      </c>
      <c r="P22" s="12" t="s">
        <v>89</v>
      </c>
      <c r="Q22" s="14">
        <v>273643598</v>
      </c>
      <c r="R22" s="14">
        <v>0</v>
      </c>
      <c r="S22" s="14">
        <v>0</v>
      </c>
      <c r="T22" s="14">
        <v>273643598</v>
      </c>
      <c r="U22" s="14">
        <v>0</v>
      </c>
      <c r="V22" s="14">
        <v>0</v>
      </c>
      <c r="W22" s="14">
        <v>273643598</v>
      </c>
      <c r="X22" s="14">
        <v>0</v>
      </c>
      <c r="Y22" s="14">
        <v>0</v>
      </c>
      <c r="Z22" s="14">
        <v>0</v>
      </c>
      <c r="AA22" s="14">
        <v>0</v>
      </c>
    </row>
    <row r="23" spans="1:27" x14ac:dyDescent="0.25">
      <c r="A23" s="11"/>
      <c r="B23" s="12"/>
      <c r="C23" s="13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2"/>
      <c r="Q23" s="14"/>
      <c r="R23" s="14"/>
      <c r="S23" s="14"/>
      <c r="T23" s="16">
        <f>SUM(T5:T22)</f>
        <v>36844643598</v>
      </c>
      <c r="U23" s="16"/>
      <c r="V23" s="16"/>
      <c r="W23" s="16"/>
      <c r="X23" s="16">
        <f>SUM(X5:X22)</f>
        <v>4743477946.3099995</v>
      </c>
      <c r="Y23" s="16">
        <f>SUM(Y5:Y22)</f>
        <v>3022452469.6600003</v>
      </c>
      <c r="Z23" s="16"/>
      <c r="AA23" s="16">
        <f>SUM(AA5:AA22)</f>
        <v>3022182845.6600003</v>
      </c>
    </row>
    <row r="24" spans="1:27" ht="33.75" x14ac:dyDescent="0.25">
      <c r="A24" s="11" t="s">
        <v>33</v>
      </c>
      <c r="B24" s="12" t="s">
        <v>34</v>
      </c>
      <c r="C24" s="13" t="s">
        <v>90</v>
      </c>
      <c r="D24" s="11" t="s">
        <v>91</v>
      </c>
      <c r="E24" s="11" t="s">
        <v>92</v>
      </c>
      <c r="F24" s="11" t="s">
        <v>93</v>
      </c>
      <c r="G24" s="11" t="s">
        <v>94</v>
      </c>
      <c r="H24" s="11" t="s">
        <v>1</v>
      </c>
      <c r="I24" s="11" t="s">
        <v>1</v>
      </c>
      <c r="J24" s="11" t="s">
        <v>1</v>
      </c>
      <c r="K24" s="11" t="s">
        <v>1</v>
      </c>
      <c r="L24" s="11" t="s">
        <v>1</v>
      </c>
      <c r="M24" s="11" t="s">
        <v>38</v>
      </c>
      <c r="N24" s="11" t="s">
        <v>39</v>
      </c>
      <c r="O24" s="11" t="s">
        <v>40</v>
      </c>
      <c r="P24" s="12" t="s">
        <v>95</v>
      </c>
      <c r="Q24" s="14">
        <v>400000000</v>
      </c>
      <c r="R24" s="14">
        <v>0</v>
      </c>
      <c r="S24" s="14">
        <v>0</v>
      </c>
      <c r="T24" s="14">
        <v>400000000</v>
      </c>
      <c r="U24" s="14">
        <v>0</v>
      </c>
      <c r="V24" s="14">
        <v>0</v>
      </c>
      <c r="W24" s="14">
        <v>400000000</v>
      </c>
      <c r="X24" s="14">
        <v>0</v>
      </c>
      <c r="Y24" s="14">
        <v>0</v>
      </c>
      <c r="Z24" s="14">
        <v>0</v>
      </c>
      <c r="AA24" s="14">
        <v>0</v>
      </c>
    </row>
    <row r="25" spans="1:27" ht="56.25" x14ac:dyDescent="0.25">
      <c r="A25" s="11" t="s">
        <v>33</v>
      </c>
      <c r="B25" s="12" t="s">
        <v>34</v>
      </c>
      <c r="C25" s="13" t="s">
        <v>96</v>
      </c>
      <c r="D25" s="11" t="s">
        <v>91</v>
      </c>
      <c r="E25" s="11" t="s">
        <v>92</v>
      </c>
      <c r="F25" s="11" t="s">
        <v>93</v>
      </c>
      <c r="G25" s="11" t="s">
        <v>97</v>
      </c>
      <c r="H25" s="11"/>
      <c r="I25" s="11"/>
      <c r="J25" s="11"/>
      <c r="K25" s="11"/>
      <c r="L25" s="11"/>
      <c r="M25" s="11" t="s">
        <v>38</v>
      </c>
      <c r="N25" s="11" t="s">
        <v>39</v>
      </c>
      <c r="O25" s="11" t="s">
        <v>40</v>
      </c>
      <c r="P25" s="12" t="s">
        <v>98</v>
      </c>
      <c r="Q25" s="14">
        <v>5555000000</v>
      </c>
      <c r="R25" s="14">
        <v>0</v>
      </c>
      <c r="S25" s="14">
        <v>0</v>
      </c>
      <c r="T25" s="14">
        <v>5555000000</v>
      </c>
      <c r="U25" s="14">
        <v>0</v>
      </c>
      <c r="V25" s="14">
        <v>0</v>
      </c>
      <c r="W25" s="14">
        <v>5555000000</v>
      </c>
      <c r="X25" s="14">
        <v>0</v>
      </c>
      <c r="Y25" s="14">
        <v>0</v>
      </c>
      <c r="Z25" s="14">
        <v>0</v>
      </c>
      <c r="AA25" s="14">
        <v>0</v>
      </c>
    </row>
    <row r="26" spans="1:27" ht="56.25" x14ac:dyDescent="0.25">
      <c r="A26" s="11" t="s">
        <v>33</v>
      </c>
      <c r="B26" s="12" t="s">
        <v>34</v>
      </c>
      <c r="C26" s="13" t="s">
        <v>99</v>
      </c>
      <c r="D26" s="11" t="s">
        <v>91</v>
      </c>
      <c r="E26" s="11" t="s">
        <v>92</v>
      </c>
      <c r="F26" s="11" t="s">
        <v>93</v>
      </c>
      <c r="G26" s="11" t="s">
        <v>100</v>
      </c>
      <c r="H26" s="11" t="s">
        <v>1</v>
      </c>
      <c r="I26" s="11" t="s">
        <v>1</v>
      </c>
      <c r="J26" s="11" t="s">
        <v>1</v>
      </c>
      <c r="K26" s="11" t="s">
        <v>1</v>
      </c>
      <c r="L26" s="11" t="s">
        <v>1</v>
      </c>
      <c r="M26" s="11" t="s">
        <v>38</v>
      </c>
      <c r="N26" s="11" t="s">
        <v>39</v>
      </c>
      <c r="O26" s="11" t="s">
        <v>40</v>
      </c>
      <c r="P26" s="12" t="s">
        <v>101</v>
      </c>
      <c r="Q26" s="14">
        <v>4180000000</v>
      </c>
      <c r="R26" s="14">
        <v>0</v>
      </c>
      <c r="S26" s="14">
        <v>0</v>
      </c>
      <c r="T26" s="14">
        <v>4180000000</v>
      </c>
      <c r="U26" s="14">
        <v>0</v>
      </c>
      <c r="V26" s="14">
        <v>0</v>
      </c>
      <c r="W26" s="14">
        <v>4180000000</v>
      </c>
      <c r="X26" s="14">
        <v>0</v>
      </c>
      <c r="Y26" s="14">
        <v>0</v>
      </c>
      <c r="Z26" s="14">
        <v>0</v>
      </c>
      <c r="AA26" s="14">
        <v>0</v>
      </c>
    </row>
    <row r="27" spans="1:27" ht="56.25" x14ac:dyDescent="0.25">
      <c r="A27" s="11" t="s">
        <v>33</v>
      </c>
      <c r="B27" s="12" t="s">
        <v>34</v>
      </c>
      <c r="C27" s="13" t="s">
        <v>102</v>
      </c>
      <c r="D27" s="11" t="s">
        <v>91</v>
      </c>
      <c r="E27" s="11" t="s">
        <v>103</v>
      </c>
      <c r="F27" s="11" t="s">
        <v>93</v>
      </c>
      <c r="G27" s="11" t="s">
        <v>104</v>
      </c>
      <c r="H27" s="11"/>
      <c r="I27" s="11"/>
      <c r="J27" s="11"/>
      <c r="K27" s="11"/>
      <c r="L27" s="11"/>
      <c r="M27" s="11" t="s">
        <v>38</v>
      </c>
      <c r="N27" s="11" t="s">
        <v>39</v>
      </c>
      <c r="O27" s="11" t="s">
        <v>40</v>
      </c>
      <c r="P27" s="12" t="s">
        <v>105</v>
      </c>
      <c r="Q27" s="14">
        <v>1000000000</v>
      </c>
      <c r="R27" s="14">
        <v>0</v>
      </c>
      <c r="S27" s="14">
        <v>0</v>
      </c>
      <c r="T27" s="14">
        <v>1000000000</v>
      </c>
      <c r="U27" s="14">
        <v>0</v>
      </c>
      <c r="V27" s="14">
        <v>400200000</v>
      </c>
      <c r="W27" s="14">
        <v>599800000</v>
      </c>
      <c r="X27" s="14">
        <v>370800000</v>
      </c>
      <c r="Y27" s="14">
        <v>0</v>
      </c>
      <c r="Z27" s="14">
        <v>0</v>
      </c>
      <c r="AA27" s="14">
        <v>0</v>
      </c>
    </row>
    <row r="28" spans="1:27" x14ac:dyDescent="0.25">
      <c r="A28" s="11"/>
      <c r="B28" s="12"/>
      <c r="C28" s="1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2"/>
      <c r="Q28" s="14"/>
      <c r="R28" s="14"/>
      <c r="S28" s="14"/>
      <c r="T28" s="17">
        <f>SUM(T24:T27)</f>
        <v>11135000000</v>
      </c>
      <c r="U28" s="17"/>
      <c r="V28" s="17"/>
      <c r="W28" s="17"/>
      <c r="X28" s="17">
        <f>SUM(X24:X27)</f>
        <v>370800000</v>
      </c>
      <c r="Y28" s="17">
        <f>SUM(Y24:Y27)</f>
        <v>0</v>
      </c>
      <c r="Z28" s="17"/>
      <c r="AA28" s="17">
        <f>SUM(AA24:AA27)</f>
        <v>0</v>
      </c>
    </row>
    <row r="29" spans="1:27" x14ac:dyDescent="0.25">
      <c r="A29" s="11" t="s">
        <v>1</v>
      </c>
      <c r="B29" s="12" t="s">
        <v>1</v>
      </c>
      <c r="C29" s="13" t="s">
        <v>1</v>
      </c>
      <c r="D29" s="11" t="s">
        <v>1</v>
      </c>
      <c r="E29" s="11" t="s">
        <v>1</v>
      </c>
      <c r="F29" s="11" t="s">
        <v>1</v>
      </c>
      <c r="G29" s="11" t="s">
        <v>1</v>
      </c>
      <c r="H29" s="11" t="s">
        <v>1</v>
      </c>
      <c r="I29" s="11" t="s">
        <v>1</v>
      </c>
      <c r="J29" s="11" t="s">
        <v>1</v>
      </c>
      <c r="K29" s="11" t="s">
        <v>1</v>
      </c>
      <c r="L29" s="11" t="s">
        <v>1</v>
      </c>
      <c r="M29" s="11" t="s">
        <v>1</v>
      </c>
      <c r="N29" s="11" t="s">
        <v>1</v>
      </c>
      <c r="O29" s="11" t="s">
        <v>1</v>
      </c>
      <c r="P29" s="12" t="s">
        <v>1</v>
      </c>
      <c r="Q29" s="14">
        <v>47979643598</v>
      </c>
      <c r="R29" s="14">
        <v>0</v>
      </c>
      <c r="S29" s="14">
        <v>0</v>
      </c>
      <c r="T29" s="14">
        <v>47979643598</v>
      </c>
      <c r="U29" s="14">
        <v>0</v>
      </c>
      <c r="V29" s="14">
        <v>20479456693.950001</v>
      </c>
      <c r="W29" s="14">
        <v>27500186904.049999</v>
      </c>
      <c r="X29" s="14">
        <v>5114277946.3100004</v>
      </c>
      <c r="Y29" s="14">
        <v>3022452469.6599998</v>
      </c>
      <c r="Z29" s="14">
        <v>3022452469.6599998</v>
      </c>
      <c r="AA29" s="14">
        <v>3022182845.6599998</v>
      </c>
    </row>
    <row r="30" spans="1:27" x14ac:dyDescent="0.25">
      <c r="A30" s="5" t="s">
        <v>1</v>
      </c>
      <c r="B30" s="6" t="s">
        <v>1</v>
      </c>
      <c r="C30" s="7" t="s">
        <v>1</v>
      </c>
      <c r="D30" s="5" t="s">
        <v>1</v>
      </c>
      <c r="E30" s="5" t="s">
        <v>1</v>
      </c>
      <c r="F30" s="5" t="s">
        <v>1</v>
      </c>
      <c r="G30" s="5" t="s">
        <v>1</v>
      </c>
      <c r="H30" s="5" t="s">
        <v>1</v>
      </c>
      <c r="I30" s="5" t="s">
        <v>1</v>
      </c>
      <c r="J30" s="5" t="s">
        <v>1</v>
      </c>
      <c r="K30" s="5" t="s">
        <v>1</v>
      </c>
      <c r="L30" s="5" t="s">
        <v>1</v>
      </c>
      <c r="M30" s="5" t="s">
        <v>1</v>
      </c>
      <c r="N30" s="5" t="s">
        <v>1</v>
      </c>
      <c r="O30" s="5" t="s">
        <v>1</v>
      </c>
      <c r="P30" s="8" t="s">
        <v>1</v>
      </c>
      <c r="Q30" s="9" t="s">
        <v>1</v>
      </c>
      <c r="R30" s="9" t="s">
        <v>1</v>
      </c>
      <c r="S30" s="9" t="s">
        <v>1</v>
      </c>
      <c r="T30" s="9" t="s">
        <v>1</v>
      </c>
      <c r="U30" s="9" t="s">
        <v>1</v>
      </c>
      <c r="V30" s="9" t="s">
        <v>1</v>
      </c>
      <c r="W30" s="9" t="s">
        <v>1</v>
      </c>
      <c r="X30" s="9" t="s">
        <v>1</v>
      </c>
      <c r="Y30" s="9" t="s">
        <v>1</v>
      </c>
      <c r="Z30" s="9" t="s">
        <v>1</v>
      </c>
      <c r="AA30" s="9" t="s">
        <v>1</v>
      </c>
    </row>
    <row r="31" spans="1:27" ht="33.950000000000003" customHeight="1" x14ac:dyDescent="0.25">
      <c r="W31" s="19" t="s">
        <v>106</v>
      </c>
      <c r="X31" s="20">
        <f>X23/T23</f>
        <v>0.12874267418799201</v>
      </c>
      <c r="Y31" s="20">
        <f>Y23/T23</f>
        <v>8.203234376852718E-2</v>
      </c>
      <c r="Z31" s="20"/>
      <c r="AA31" s="20">
        <f>AA23/T23</f>
        <v>8.2025025906996438E-2</v>
      </c>
    </row>
    <row r="32" spans="1:27" x14ac:dyDescent="0.25">
      <c r="W32" s="18" t="s">
        <v>107</v>
      </c>
      <c r="X32" s="21">
        <f>X28/T28</f>
        <v>3.3300404131118094E-2</v>
      </c>
      <c r="Y32" s="21">
        <f>Y28/T28</f>
        <v>0</v>
      </c>
      <c r="Z32" s="21"/>
      <c r="AA32" s="21"/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2023-03-01T21:43:26Z</dcterms:created>
  <dcterms:modified xsi:type="dcterms:W3CDTF">2023-03-03T21:33:17Z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