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2" i="1" l="1"/>
  <c r="AA31" i="1"/>
  <c r="Y32" i="1"/>
  <c r="X32" i="1"/>
  <c r="Y31" i="1"/>
  <c r="X31" i="1"/>
  <c r="AA28" i="1"/>
  <c r="AA23" i="1"/>
  <c r="Z28" i="1"/>
  <c r="Z23" i="1"/>
  <c r="Y28" i="1"/>
  <c r="Y23" i="1"/>
  <c r="X28" i="1"/>
  <c r="X23" i="1"/>
  <c r="T28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<sst xmlns="http://schemas.openxmlformats.org/spreadsheetml/2006/main" count="405" uniqueCount="108">
  <si>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</si>
  <si>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</si>
  <si>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</si>
  <si>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</si>
  <si>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</si>
  <si>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Enero-Abril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</si>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</sst>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N1" workbookViewId="0">
      <pane xSplit="7110" ySplit="1680" topLeftCell="X19" activePane="bottomRight"/>
      <selection activeCell="Q1" sqref="Q1"/>
      <selection pane="bottomLeft" activeCell="N28" sqref="A28:XFD28"/>
      <selection pane="topRight" activeCell="AG3" sqref="AG3"/>
      <selection pane="bottomRight" activeCell="X14" sqref="X1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45046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9067000000</v>
      </c>
      <c r="W5" s="9">
        <v>794000000</v>
      </c>
      <c r="X5" s="9">
        <v>2620704736</v>
      </c>
      <c r="Y5" s="9">
        <v>2620704736</v>
      </c>
      <c r="Z5" s="9">
        <v>2620704736</v>
      </c>
      <c r="AA5" s="9">
        <v>2620704736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3674000000</v>
      </c>
      <c r="W6" s="9">
        <v>129000000</v>
      </c>
      <c r="X6" s="9">
        <v>1022764777</v>
      </c>
      <c r="Y6" s="9">
        <v>1022764777</v>
      </c>
      <c r="Z6" s="9">
        <v>1022764777</v>
      </c>
      <c r="AA6" s="9">
        <v>1022764777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1168000000</v>
      </c>
      <c r="W7" s="9">
        <v>229000000</v>
      </c>
      <c r="X7" s="9">
        <v>245693804</v>
      </c>
      <c r="Y7" s="9">
        <v>245693804</v>
      </c>
      <c r="Z7" s="9">
        <v>245693804</v>
      </c>
      <c r="AA7" s="9">
        <v>245693804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3023597081.4299998</v>
      </c>
      <c r="W8" s="9">
        <v>1771402918.5699999</v>
      </c>
      <c r="X8" s="9">
        <v>2417951997.8899999</v>
      </c>
      <c r="Y8" s="9">
        <v>613841148.33000004</v>
      </c>
      <c r="Z8" s="9">
        <v>613841148.33000004</v>
      </c>
      <c r="AA8" s="9">
        <v>613841148.33000004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2303618862.23</v>
      </c>
      <c r="W9" s="9">
        <v>6532381137.7700005</v>
      </c>
      <c r="X9" s="9">
        <v>2024289412.23</v>
      </c>
      <c r="Y9" s="9">
        <v>893692901.63999999</v>
      </c>
      <c r="Z9" s="9">
        <v>893692901.63999999</v>
      </c>
      <c r="AA9" s="9">
        <v>893692901.63999999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581865557.52999997</v>
      </c>
      <c r="W10" s="9">
        <v>3066134442.4699998</v>
      </c>
      <c r="X10" s="9">
        <v>546247280.52999997</v>
      </c>
      <c r="Y10" s="9">
        <v>258274467.93000001</v>
      </c>
      <c r="Z10" s="9">
        <v>258274467.93000001</v>
      </c>
      <c r="AA10" s="9">
        <v>258274467.93000001</v>
      </c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8903726</v>
      </c>
      <c r="W11" s="9">
        <v>291096274</v>
      </c>
      <c r="X11" s="9">
        <v>8903726</v>
      </c>
      <c r="Y11" s="9">
        <v>8903726</v>
      </c>
      <c r="Z11" s="9">
        <v>8903726</v>
      </c>
      <c r="AA11" s="9">
        <v>8903726</v>
      </c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450163374</v>
      </c>
      <c r="Y12" s="9">
        <v>450163374</v>
      </c>
      <c r="Z12" s="9">
        <v>450163374</v>
      </c>
      <c r="AA12" s="9">
        <v>450163374</v>
      </c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1926622.83</v>
      </c>
      <c r="Y13" s="9">
        <v>1926622.83</v>
      </c>
      <c r="Z13" s="9">
        <v>1926622.83</v>
      </c>
      <c r="AA13" s="9">
        <v>1926622.83</v>
      </c>
    </row>
    <row r="14" spans="1:27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700000000</v>
      </c>
      <c r="W14" s="9">
        <v>473000000</v>
      </c>
      <c r="X14" s="9">
        <v>594902761</v>
      </c>
      <c r="Y14" s="9">
        <v>594902761</v>
      </c>
      <c r="Z14" s="9">
        <v>594902761</v>
      </c>
      <c r="AA14" s="9">
        <v>511686761</v>
      </c>
    </row>
    <row r="15" spans="1:27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19350967</v>
      </c>
      <c r="Y15" s="9">
        <v>19350967</v>
      </c>
      <c r="Z15" s="9">
        <v>19350967</v>
      </c>
      <c r="AA15" s="9">
        <v>19350967</v>
      </c>
    </row>
    <row r="16" spans="1:27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0</v>
      </c>
      <c r="Y18" s="9">
        <v>0</v>
      </c>
      <c r="Z18" s="9">
        <v>0</v>
      </c>
      <c r="AA18" s="9">
        <v>0</v>
      </c>
    </row>
    <row r="19" spans="1:27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100000000</v>
      </c>
      <c r="W19" s="9">
        <v>7000000</v>
      </c>
      <c r="X19" s="9">
        <v>72397147.290000007</v>
      </c>
      <c r="Y19" s="9">
        <v>72116547.290000007</v>
      </c>
      <c r="Z19" s="9">
        <v>72116547.290000007</v>
      </c>
      <c r="AA19" s="9">
        <v>72116547.290000007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0</v>
      </c>
      <c r="W21" s="9">
        <v>7000000</v>
      </c>
      <c r="X21" s="9">
        <v>0</v>
      </c>
      <c r="Y21" s="9">
        <v>0</v>
      </c>
      <c r="Z21" s="9">
        <v>0</v>
      </c>
      <c r="AA21" s="9">
        <v>0</v>
      </c>
    </row>
    <row r="22" spans="1:27" ht="22.5" x14ac:dyDescent="0.2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 ht="19.5" customHeight="1" x14ac:dyDescent="0.25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36844643598</v>
      </c>
      <c r="U23" s="13"/>
      <c r="V23" s="13"/>
      <c r="W23" s="13"/>
      <c r="X23" s="13">
        <f>SUM(X5:X22)</f>
        <v>10025296605.77</v>
      </c>
      <c r="Y23" s="13">
        <f>SUM(Y5:Y22)</f>
        <v>6802335833.0200005</v>
      </c>
      <c r="Z23" s="13">
        <f>SUM(Z5:Z22)</f>
        <v>6802335833.0200005</v>
      </c>
      <c r="AA23" s="13">
        <f>SUM(AA5:AA22)</f>
        <v>6719119833.0200005</v>
      </c>
    </row>
    <row r="24" spans="1:27" ht="33.75" x14ac:dyDescent="0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400000000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</row>
    <row r="25" spans="1:27" ht="56.25" x14ac:dyDescent="0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213904012</v>
      </c>
      <c r="W25" s="9">
        <v>5341095988</v>
      </c>
      <c r="X25" s="9">
        <v>213904012</v>
      </c>
      <c r="Y25" s="9">
        <v>3802865</v>
      </c>
      <c r="Z25" s="9">
        <v>3802865</v>
      </c>
      <c r="AA25" s="9">
        <v>3802865</v>
      </c>
    </row>
    <row r="26" spans="1:27" ht="56.25" x14ac:dyDescent="0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3835000000</v>
      </c>
      <c r="W26" s="9">
        <v>345000000</v>
      </c>
      <c r="X26" s="9">
        <v>0</v>
      </c>
      <c r="Y26" s="9">
        <v>0</v>
      </c>
      <c r="Z26" s="9">
        <v>0</v>
      </c>
      <c r="AA26" s="9">
        <v>0</v>
      </c>
    </row>
    <row r="27" spans="1:27" ht="56.25" x14ac:dyDescent="0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400200000</v>
      </c>
      <c r="W27" s="9">
        <v>599800000</v>
      </c>
      <c r="X27" s="9">
        <v>370800000</v>
      </c>
      <c r="Y27" s="9">
        <v>68700000</v>
      </c>
      <c r="Z27" s="9">
        <v>68700000</v>
      </c>
      <c r="AA27" s="9">
        <v>67197135</v>
      </c>
    </row>
    <row r="28" spans="1:27" x14ac:dyDescent="0.25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/>
      <c r="R28" s="9"/>
      <c r="S28" s="9"/>
      <c r="T28" s="14">
        <f>SUM(T24:T27)</f>
        <v>11135000000</v>
      </c>
      <c r="U28" s="14"/>
      <c r="V28" s="14"/>
      <c r="W28" s="14"/>
      <c r="X28" s="14">
        <f>SUM(X24:X27)</f>
        <v>584704012</v>
      </c>
      <c r="Y28" s="14">
        <f>SUM(Y24:Y27)</f>
        <v>72502865</v>
      </c>
      <c r="Z28" s="14">
        <f>SUM(Z24:Z27)</f>
        <v>72502865</v>
      </c>
      <c r="AA28" s="14">
        <f>SUM(AA24:AA27)</f>
        <v>71000000</v>
      </c>
    </row>
    <row r="29" spans="1:27" x14ac:dyDescent="0.25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0</v>
      </c>
      <c r="S29" s="9">
        <v>0</v>
      </c>
      <c r="T29" s="9">
        <v>47979643598</v>
      </c>
      <c r="U29" s="9">
        <v>0</v>
      </c>
      <c r="V29" s="9">
        <v>27147089239.189999</v>
      </c>
      <c r="W29" s="9">
        <v>20832554358.810001</v>
      </c>
      <c r="X29" s="9">
        <v>10610000617.77</v>
      </c>
      <c r="Y29" s="9">
        <v>6874838698.0200005</v>
      </c>
      <c r="Z29" s="9">
        <v>6874838698.0200005</v>
      </c>
      <c r="AA29" s="9">
        <v>6790119833.0200005</v>
      </c>
    </row>
    <row r="30" spans="1:27" x14ac:dyDescent="0.25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 x14ac:dyDescent="0.25">
      <c r="W31" s="16" t="s">
        <v>106</v>
      </c>
      <c r="X31" s="17">
        <f>X23/T23</f>
        <v>0.27209644677670852</v>
      </c>
      <c r="Y31" s="17">
        <f>Y23/T23</f>
        <v>0.18462210972205589</v>
      </c>
      <c r="Z31" s="17"/>
      <c r="AA31" s="17">
        <f>AA23/T23</f>
        <v>0.18236354533185734</v>
      </c>
    </row>
    <row r="32" spans="1:27" x14ac:dyDescent="0.25">
      <c r="W32" s="15" t="s">
        <v>107</v>
      </c>
      <c r="X32" s="18">
        <f>X28/T28</f>
        <v>5.2510463583295912E-2</v>
      </c>
      <c r="Y32" s="18">
        <f>Y28/T28</f>
        <v>6.5112586439155812E-3</v>
      </c>
      <c r="Z32" s="18"/>
      <c r="AA32" s="18">
        <f>AA28/T28</f>
        <v>6.3762909744050295E-3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2023-05-02T22:16:10Z</dcterms:created>
  <dcterms:modified xsi:type="dcterms:W3CDTF">2023-05-05T20:42:08Z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