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2" i="1" l="1"/>
  <c r="Z32" i="1"/>
  <c r="Y32" i="1"/>
  <c r="X32" i="1"/>
  <c r="AA31" i="1"/>
  <c r="Z31" i="1"/>
  <c r="Y31" i="1"/>
  <c r="X31" i="1"/>
  <c r="AA28" i="1"/>
  <c r="Z28" i="1"/>
  <c r="Y28" i="1"/>
  <c r="AA23" i="1"/>
  <c r="Z23" i="1"/>
  <c r="Y23" i="1"/>
  <c r="X28" i="1"/>
  <c r="X23" i="1"/>
  <c r="T28" i="1"/>
  <c r="T23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<sst xmlns="http://schemas.openxmlformats.org/spreadsheetml/2006/main" count="405" uniqueCount="108">
  <si>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</si>
  <si>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</si>
  <si>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</si>
  <si>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</si>
  <si>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</si>
  <si>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Enero-Junio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</si>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</sst>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GridLines="0" tabSelected="1" topLeftCell="P1" workbookViewId="0">
      <pane xSplit="5265" ySplit="1680" topLeftCell="V10" activePane="bottomRight"/>
      <selection activeCell="AA4" sqref="AA4"/>
      <selection pane="topRight" activeCell="AA3" sqref="AA3"/>
      <selection pane="bottomLeft" activeCell="P28" sqref="A28:XFD28"/>
      <selection pane="bottomRight" activeCell="X10" sqref="X10:X11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45107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0</v>
      </c>
      <c r="S5" s="9">
        <v>0</v>
      </c>
      <c r="T5" s="9">
        <v>9861000000</v>
      </c>
      <c r="U5" s="9">
        <v>0</v>
      </c>
      <c r="V5" s="9">
        <v>9067000000</v>
      </c>
      <c r="W5" s="9">
        <v>794000000</v>
      </c>
      <c r="X5" s="9">
        <v>4409653801</v>
      </c>
      <c r="Y5" s="9">
        <v>4409653801</v>
      </c>
      <c r="Z5" s="9">
        <v>4409653801</v>
      </c>
      <c r="AA5" s="9">
        <v>4072223178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0</v>
      </c>
      <c r="S6" s="9">
        <v>0</v>
      </c>
      <c r="T6" s="9">
        <v>3803000000</v>
      </c>
      <c r="U6" s="9">
        <v>0</v>
      </c>
      <c r="V6" s="9">
        <v>3674000000</v>
      </c>
      <c r="W6" s="9">
        <v>129000000</v>
      </c>
      <c r="X6" s="9">
        <v>1673461180</v>
      </c>
      <c r="Y6" s="9">
        <v>1673461180</v>
      </c>
      <c r="Z6" s="9">
        <v>1673461180</v>
      </c>
      <c r="AA6" s="9">
        <v>1466551594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1168000000</v>
      </c>
      <c r="W7" s="9">
        <v>229000000</v>
      </c>
      <c r="X7" s="9">
        <v>477736937</v>
      </c>
      <c r="Y7" s="9">
        <v>477736937</v>
      </c>
      <c r="Z7" s="9">
        <v>477736937</v>
      </c>
      <c r="AA7" s="9">
        <v>477736937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4043284947.1199999</v>
      </c>
      <c r="W8" s="9">
        <v>751715052.88</v>
      </c>
      <c r="X8" s="9">
        <v>3501022602.8200002</v>
      </c>
      <c r="Y8" s="9">
        <v>1245198828.6199999</v>
      </c>
      <c r="Z8" s="9">
        <v>1245198828.6199999</v>
      </c>
      <c r="AA8" s="9">
        <v>1244703993.6199999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3098498187.6999998</v>
      </c>
      <c r="W9" s="9">
        <v>5737501812.3000002</v>
      </c>
      <c r="X9" s="9">
        <v>2879877251.1799998</v>
      </c>
      <c r="Y9" s="9">
        <v>1334482629.46</v>
      </c>
      <c r="Z9" s="9">
        <v>1334482629.46</v>
      </c>
      <c r="AA9" s="9">
        <v>1328014555.46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877480314.42999995</v>
      </c>
      <c r="W10" s="9">
        <v>2770519685.5700002</v>
      </c>
      <c r="X10" s="9">
        <v>742169741.23000002</v>
      </c>
      <c r="Y10" s="9">
        <v>600613671.23000002</v>
      </c>
      <c r="Z10" s="9">
        <v>600613671.23000002</v>
      </c>
      <c r="AA10" s="9">
        <v>597550715.23000002</v>
      </c>
    </row>
    <row r="11" spans="1:27" ht="22.5" x14ac:dyDescent="0.2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12592472</v>
      </c>
      <c r="W11" s="9">
        <v>287407528</v>
      </c>
      <c r="X11" s="9">
        <v>12592472</v>
      </c>
      <c r="Y11" s="9">
        <v>12592472</v>
      </c>
      <c r="Z11" s="9">
        <v>12592472</v>
      </c>
      <c r="AA11" s="9">
        <v>12592472</v>
      </c>
    </row>
    <row r="12" spans="1:27" ht="22.5" x14ac:dyDescent="0.2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0</v>
      </c>
      <c r="S12" s="9">
        <v>0</v>
      </c>
      <c r="T12" s="9">
        <v>1472000000</v>
      </c>
      <c r="U12" s="9">
        <v>0</v>
      </c>
      <c r="V12" s="9">
        <v>1472000000</v>
      </c>
      <c r="W12" s="9">
        <v>0</v>
      </c>
      <c r="X12" s="9">
        <v>786596306</v>
      </c>
      <c r="Y12" s="9">
        <v>786596306</v>
      </c>
      <c r="Z12" s="9">
        <v>786596306</v>
      </c>
      <c r="AA12" s="9">
        <v>673890032</v>
      </c>
    </row>
    <row r="13" spans="1:27" ht="22.5" x14ac:dyDescent="0.2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2918705.59</v>
      </c>
      <c r="Y13" s="9">
        <v>2918705.59</v>
      </c>
      <c r="Z13" s="9">
        <v>2918705.59</v>
      </c>
      <c r="AA13" s="9">
        <v>2918705.59</v>
      </c>
    </row>
    <row r="14" spans="1:27" ht="22.5" x14ac:dyDescent="0.2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700000000</v>
      </c>
      <c r="W14" s="9">
        <v>473000000</v>
      </c>
      <c r="X14" s="9">
        <v>628764761</v>
      </c>
      <c r="Y14" s="9">
        <v>628764761</v>
      </c>
      <c r="Z14" s="9">
        <v>628764761</v>
      </c>
      <c r="AA14" s="9">
        <v>628764761</v>
      </c>
    </row>
    <row r="15" spans="1:27" ht="33.75" x14ac:dyDescent="0.2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29964610</v>
      </c>
      <c r="Y15" s="9">
        <v>29964610</v>
      </c>
      <c r="Z15" s="9">
        <v>29964610</v>
      </c>
      <c r="AA15" s="9">
        <v>29964610</v>
      </c>
    </row>
    <row r="16" spans="1:27" ht="22.5" x14ac:dyDescent="0.2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 x14ac:dyDescent="0.2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14376443</v>
      </c>
      <c r="Y18" s="9">
        <v>14376443</v>
      </c>
      <c r="Z18" s="9">
        <v>14376443</v>
      </c>
      <c r="AA18" s="9">
        <v>14376443</v>
      </c>
    </row>
    <row r="19" spans="1:27" ht="22.5" x14ac:dyDescent="0.2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105500000</v>
      </c>
      <c r="W19" s="9">
        <v>1500000</v>
      </c>
      <c r="X19" s="9">
        <v>84275571.790000007</v>
      </c>
      <c r="Y19" s="9">
        <v>83994971.790000007</v>
      </c>
      <c r="Z19" s="9">
        <v>83994971.790000007</v>
      </c>
      <c r="AA19" s="9">
        <v>83971971.790000007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 x14ac:dyDescent="0.2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237085</v>
      </c>
      <c r="W21" s="9">
        <v>6762915</v>
      </c>
      <c r="X21" s="9">
        <v>237085</v>
      </c>
      <c r="Y21" s="9">
        <v>237085</v>
      </c>
      <c r="Z21" s="9">
        <v>237085</v>
      </c>
      <c r="AA21" s="9">
        <v>237085</v>
      </c>
    </row>
    <row r="22" spans="1:27" ht="22.5" x14ac:dyDescent="0.2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273643598</v>
      </c>
      <c r="R22" s="9">
        <v>0</v>
      </c>
      <c r="S22" s="9">
        <v>0</v>
      </c>
      <c r="T22" s="9">
        <v>273643598</v>
      </c>
      <c r="U22" s="9">
        <v>0</v>
      </c>
      <c r="V22" s="9">
        <v>0</v>
      </c>
      <c r="W22" s="9">
        <v>273643598</v>
      </c>
      <c r="X22" s="9">
        <v>0</v>
      </c>
      <c r="Y22" s="9">
        <v>0</v>
      </c>
      <c r="Z22" s="9">
        <v>0</v>
      </c>
      <c r="AA22" s="9">
        <v>0</v>
      </c>
    </row>
    <row r="23" spans="1:27" x14ac:dyDescent="0.25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3">
        <f>SUM(T5:T22)</f>
        <v>36844643598</v>
      </c>
      <c r="U23" s="13"/>
      <c r="V23" s="13"/>
      <c r="W23" s="13"/>
      <c r="X23" s="13">
        <f>SUM(X5:X22)</f>
        <v>15243647467.610001</v>
      </c>
      <c r="Y23" s="13">
        <f>SUM(Y5:Y22)</f>
        <v>11300592401.690001</v>
      </c>
      <c r="Z23" s="13">
        <f>SUM(Z5:Z22)</f>
        <v>11300592401.690001</v>
      </c>
      <c r="AA23" s="13">
        <f>SUM(AA5:AA22)</f>
        <v>10633497053.690001</v>
      </c>
    </row>
    <row r="24" spans="1:27" ht="33.75" x14ac:dyDescent="0.2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38</v>
      </c>
      <c r="N24" s="6" t="s">
        <v>39</v>
      </c>
      <c r="O24" s="6" t="s">
        <v>40</v>
      </c>
      <c r="P24" s="7" t="s">
        <v>95</v>
      </c>
      <c r="Q24" s="9">
        <v>400000000</v>
      </c>
      <c r="R24" s="9">
        <v>0</v>
      </c>
      <c r="S24" s="9">
        <v>0</v>
      </c>
      <c r="T24" s="9">
        <v>400000000</v>
      </c>
      <c r="U24" s="9">
        <v>0</v>
      </c>
      <c r="V24" s="9">
        <v>400000000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</row>
    <row r="25" spans="1:27" ht="56.25" x14ac:dyDescent="0.25">
      <c r="A25" s="6" t="s">
        <v>33</v>
      </c>
      <c r="B25" s="7" t="s">
        <v>34</v>
      </c>
      <c r="C25" s="8" t="s">
        <v>96</v>
      </c>
      <c r="D25" s="6" t="s">
        <v>91</v>
      </c>
      <c r="E25" s="6" t="s">
        <v>92</v>
      </c>
      <c r="F25" s="6" t="s">
        <v>93</v>
      </c>
      <c r="G25" s="6" t="s">
        <v>97</v>
      </c>
      <c r="H25" s="6"/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98</v>
      </c>
      <c r="Q25" s="9">
        <v>5555000000</v>
      </c>
      <c r="R25" s="9">
        <v>0</v>
      </c>
      <c r="S25" s="9">
        <v>0</v>
      </c>
      <c r="T25" s="9">
        <v>5555000000</v>
      </c>
      <c r="U25" s="9">
        <v>0</v>
      </c>
      <c r="V25" s="9">
        <v>213904012</v>
      </c>
      <c r="W25" s="9">
        <v>5341095988</v>
      </c>
      <c r="X25" s="9">
        <v>213904012</v>
      </c>
      <c r="Y25" s="9">
        <v>174106305</v>
      </c>
      <c r="Z25" s="9">
        <v>174106305</v>
      </c>
      <c r="AA25" s="9">
        <v>174106305</v>
      </c>
    </row>
    <row r="26" spans="1:27" ht="56.25" x14ac:dyDescent="0.25">
      <c r="A26" s="6" t="s">
        <v>33</v>
      </c>
      <c r="B26" s="7" t="s">
        <v>34</v>
      </c>
      <c r="C26" s="8" t="s">
        <v>99</v>
      </c>
      <c r="D26" s="6" t="s">
        <v>91</v>
      </c>
      <c r="E26" s="6" t="s">
        <v>92</v>
      </c>
      <c r="F26" s="6" t="s">
        <v>93</v>
      </c>
      <c r="G26" s="6" t="s">
        <v>100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38</v>
      </c>
      <c r="N26" s="6" t="s">
        <v>39</v>
      </c>
      <c r="O26" s="6" t="s">
        <v>40</v>
      </c>
      <c r="P26" s="7" t="s">
        <v>101</v>
      </c>
      <c r="Q26" s="9">
        <v>4180000000</v>
      </c>
      <c r="R26" s="9">
        <v>0</v>
      </c>
      <c r="S26" s="9">
        <v>0</v>
      </c>
      <c r="T26" s="9">
        <v>4180000000</v>
      </c>
      <c r="U26" s="9">
        <v>0</v>
      </c>
      <c r="V26" s="9">
        <v>3835000000</v>
      </c>
      <c r="W26" s="9">
        <v>345000000</v>
      </c>
      <c r="X26" s="9">
        <v>0</v>
      </c>
      <c r="Y26" s="9">
        <v>0</v>
      </c>
      <c r="Z26" s="9">
        <v>0</v>
      </c>
      <c r="AA26" s="9">
        <v>0</v>
      </c>
    </row>
    <row r="27" spans="1:27" ht="56.25" x14ac:dyDescent="0.25">
      <c r="A27" s="6" t="s">
        <v>33</v>
      </c>
      <c r="B27" s="7" t="s">
        <v>34</v>
      </c>
      <c r="C27" s="8" t="s">
        <v>102</v>
      </c>
      <c r="D27" s="6" t="s">
        <v>91</v>
      </c>
      <c r="E27" s="6" t="s">
        <v>103</v>
      </c>
      <c r="F27" s="6" t="s">
        <v>93</v>
      </c>
      <c r="G27" s="6" t="s">
        <v>104</v>
      </c>
      <c r="H27" s="6"/>
      <c r="I27" s="6"/>
      <c r="J27" s="6"/>
      <c r="K27" s="6"/>
      <c r="L27" s="6"/>
      <c r="M27" s="6" t="s">
        <v>38</v>
      </c>
      <c r="N27" s="6" t="s">
        <v>39</v>
      </c>
      <c r="O27" s="6" t="s">
        <v>40</v>
      </c>
      <c r="P27" s="7" t="s">
        <v>105</v>
      </c>
      <c r="Q27" s="9">
        <v>1000000000</v>
      </c>
      <c r="R27" s="9">
        <v>0</v>
      </c>
      <c r="S27" s="9">
        <v>0</v>
      </c>
      <c r="T27" s="9">
        <v>1000000000</v>
      </c>
      <c r="U27" s="9">
        <v>0</v>
      </c>
      <c r="V27" s="9">
        <v>484200000</v>
      </c>
      <c r="W27" s="9">
        <v>515800000</v>
      </c>
      <c r="X27" s="9">
        <v>370800000</v>
      </c>
      <c r="Y27" s="9">
        <v>146400000</v>
      </c>
      <c r="Z27" s="9">
        <v>146400000</v>
      </c>
      <c r="AA27" s="9">
        <v>146400000</v>
      </c>
    </row>
    <row r="28" spans="1:27" x14ac:dyDescent="0.25">
      <c r="A28" s="6"/>
      <c r="B28" s="7"/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  <c r="Q28" s="9"/>
      <c r="R28" s="9"/>
      <c r="S28" s="9"/>
      <c r="T28" s="14">
        <f>SUM(T24:T27)</f>
        <v>11135000000</v>
      </c>
      <c r="U28" s="14"/>
      <c r="V28" s="14"/>
      <c r="W28" s="14"/>
      <c r="X28" s="14">
        <f>SUM(X24:X27)</f>
        <v>584704012</v>
      </c>
      <c r="Y28" s="14">
        <f>SUM(Y24:Y27)</f>
        <v>320506305</v>
      </c>
      <c r="Z28" s="14">
        <f>SUM(Z24:Z27)</f>
        <v>320506305</v>
      </c>
      <c r="AA28" s="14">
        <f>SUM(AA24:AA27)</f>
        <v>320506305</v>
      </c>
    </row>
    <row r="29" spans="1:27" x14ac:dyDescent="0.25">
      <c r="A29" s="6" t="s">
        <v>1</v>
      </c>
      <c r="B29" s="7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9">
        <v>47979643598</v>
      </c>
      <c r="R29" s="9">
        <v>0</v>
      </c>
      <c r="S29" s="9">
        <v>0</v>
      </c>
      <c r="T29" s="9">
        <v>47979643598</v>
      </c>
      <c r="U29" s="9">
        <v>0</v>
      </c>
      <c r="V29" s="9">
        <v>29350697018.25</v>
      </c>
      <c r="W29" s="9">
        <v>18628946579.75</v>
      </c>
      <c r="X29" s="9">
        <v>15828351479.610001</v>
      </c>
      <c r="Y29" s="9">
        <v>11621098706.690001</v>
      </c>
      <c r="Z29" s="9">
        <v>11621098706.690001</v>
      </c>
      <c r="AA29" s="9">
        <v>10954003358.690001</v>
      </c>
    </row>
    <row r="30" spans="1:27" x14ac:dyDescent="0.25">
      <c r="A30" s="6" t="s">
        <v>1</v>
      </c>
      <c r="B30" s="10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11" t="s">
        <v>1</v>
      </c>
      <c r="R30" s="11" t="s">
        <v>1</v>
      </c>
      <c r="S30" s="11" t="s">
        <v>1</v>
      </c>
      <c r="T30" s="11" t="s">
        <v>1</v>
      </c>
      <c r="U30" s="11" t="s">
        <v>1</v>
      </c>
      <c r="V30" s="11" t="s">
        <v>1</v>
      </c>
      <c r="W30" s="11" t="s">
        <v>1</v>
      </c>
      <c r="X30" s="11" t="s">
        <v>1</v>
      </c>
      <c r="Y30" s="11" t="s">
        <v>1</v>
      </c>
      <c r="Z30" s="11" t="s">
        <v>1</v>
      </c>
      <c r="AA30" s="11" t="s">
        <v>1</v>
      </c>
    </row>
    <row r="31" spans="1:27" ht="33.950000000000003" customHeight="1" x14ac:dyDescent="0.25">
      <c r="W31" s="15" t="s">
        <v>106</v>
      </c>
      <c r="X31" s="17">
        <f>X23/T23</f>
        <v>0.41372764068309392</v>
      </c>
      <c r="Y31" s="17">
        <f>Y23/T23</f>
        <v>0.30670923364023039</v>
      </c>
      <c r="Z31" s="17">
        <f>Z23/T23</f>
        <v>0.30670923364023039</v>
      </c>
      <c r="AA31" s="17">
        <f>AA23/T23</f>
        <v>0.28860360734408647</v>
      </c>
    </row>
    <row r="32" spans="1:27" x14ac:dyDescent="0.25">
      <c r="W32" s="16" t="s">
        <v>107</v>
      </c>
      <c r="X32" s="18">
        <f>X28/T28</f>
        <v>5.2510463583295912E-2</v>
      </c>
      <c r="Y32" s="18">
        <f>Y28/T28</f>
        <v>2.8783682532555008E-2</v>
      </c>
      <c r="Z32" s="18">
        <f>Z28/T28</f>
        <v>2.8783682532555008E-2</v>
      </c>
      <c r="AA32" s="18">
        <f>AA28/T28</f>
        <v>2.8783682532555008E-2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2023-07-04T14:01:05Z</dcterms:created>
  <dcterms:modified xsi:type="dcterms:W3CDTF">2023-07-04T23:23:06Z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