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80C519F5-6863-43DE-86AF-AEAA9AA66E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1" i="1" l="1"/>
  <c r="Z31" i="1"/>
  <c r="Y31" i="1"/>
  <c r="X31" i="1"/>
  <c r="AA26" i="1"/>
  <c r="AA30" i="1" s="1"/>
  <c r="Z26" i="1"/>
  <c r="Z30" i="1" s="1"/>
  <c r="Y26" i="1"/>
  <c r="Y30" i="1" s="1"/>
  <c r="X26" i="1"/>
  <c r="X30" i="1" s="1"/>
  <c r="T26" i="1"/>
  <c r="AA21" i="1"/>
  <c r="AA29" i="1" s="1"/>
  <c r="Z21" i="1"/>
  <c r="Z29" i="1" s="1"/>
  <c r="Y21" i="1"/>
  <c r="Y29" i="1" s="1"/>
  <c r="X21" i="1"/>
  <c r="X29" i="1" s="1"/>
  <c r="T21" i="1"/>
</calcChain>
</file>

<file path=xl/sharedStrings.xml><?xml version="1.0" encoding="utf-8"?>
<sst xmlns="http://schemas.openxmlformats.org/spreadsheetml/2006/main" count="377" uniqueCount="105">
  <si>
    <t>Año Fiscal:</t>
  </si>
  <si>
    <t/>
  </si>
  <si>
    <t>Vigencia:</t>
  </si>
  <si>
    <t>Actual</t>
  </si>
  <si>
    <t>Periodo:</t>
  </si>
  <si>
    <t>Enero-Julio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</si>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</sst>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sz val="11"/>
      <name val="Calibri"/>
      <family val="2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  <xf numFmtId="165" fontId="1" fillId="0" borderId="0" xfId="0" applyNumberFormat="1" applyFont="1" applyFill="1" applyBorder="1"/>
    <xf numFmtId="7" fontId="1" fillId="0" borderId="0" xfId="0" applyNumberFormat="1" applyFont="1" applyFill="1" applyBorder="1"/>
    <xf numFmtId="164" fontId="3" fillId="2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1"/>
  <sheetViews>
    <sheetView showGridLines="0" tabSelected="1" topLeftCell="N1" workbookViewId="0">
      <selection activeCell="S11" sqref="S1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21.5703125" customWidth="1"/>
  </cols>
  <sheetData>
    <row r="1" spans="1:29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9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9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45504</v>
      </c>
    </row>
    <row r="4" spans="1:29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9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6045656441</v>
      </c>
      <c r="Y5" s="9">
        <v>6035887899</v>
      </c>
      <c r="Z5" s="9">
        <v>6035887899</v>
      </c>
      <c r="AA5" s="9">
        <v>6035887899</v>
      </c>
    </row>
    <row r="6" spans="1:29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2400792797</v>
      </c>
      <c r="Y6" s="9">
        <v>2400792797</v>
      </c>
      <c r="Z6" s="9">
        <v>2400792797</v>
      </c>
      <c r="AA6" s="9">
        <v>2400792797</v>
      </c>
    </row>
    <row r="7" spans="1:29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600126788</v>
      </c>
      <c r="Y7" s="9">
        <v>597762326</v>
      </c>
      <c r="Z7" s="9">
        <v>597762326</v>
      </c>
      <c r="AA7" s="9">
        <v>597762326</v>
      </c>
      <c r="AC7" s="21"/>
    </row>
    <row r="8" spans="1:29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4159006595.0100002</v>
      </c>
      <c r="W8" s="22">
        <v>1078993404.99</v>
      </c>
      <c r="X8" s="9">
        <v>3300758531.8200002</v>
      </c>
      <c r="Y8" s="9">
        <v>1682574003.96</v>
      </c>
      <c r="Z8" s="9">
        <v>1682574003.96</v>
      </c>
      <c r="AA8" s="9">
        <v>1681141765.22</v>
      </c>
      <c r="AC8" s="21"/>
    </row>
    <row r="9" spans="1:29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2079260800</v>
      </c>
      <c r="V9" s="9">
        <v>7413614465.3299999</v>
      </c>
      <c r="W9" s="9">
        <v>1024124734.67</v>
      </c>
      <c r="X9" s="9">
        <v>5931042623.96</v>
      </c>
      <c r="Y9" s="9">
        <v>2241365163.3400002</v>
      </c>
      <c r="Z9" s="9">
        <v>2241365163.3400002</v>
      </c>
      <c r="AA9" s="9">
        <v>2240622963.3400002</v>
      </c>
      <c r="AC9" s="21"/>
    </row>
    <row r="10" spans="1:29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934997583.49000001</v>
      </c>
      <c r="W10" s="9">
        <v>2065002416.51</v>
      </c>
      <c r="X10" s="9">
        <v>934854041.76999998</v>
      </c>
      <c r="Y10" s="9">
        <v>934854041.76999998</v>
      </c>
      <c r="Z10" s="9">
        <v>934854041.76999998</v>
      </c>
      <c r="AA10" s="9">
        <v>934822341.76999998</v>
      </c>
    </row>
    <row r="11" spans="1:29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937195285</v>
      </c>
      <c r="Y11" s="9">
        <v>937195285</v>
      </c>
      <c r="Z11" s="9">
        <v>937195285</v>
      </c>
      <c r="AA11" s="9">
        <v>937195285</v>
      </c>
      <c r="AC11" s="21"/>
    </row>
    <row r="12" spans="1:29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1626222.3</v>
      </c>
      <c r="Y12" s="9">
        <v>1626222.3</v>
      </c>
      <c r="Z12" s="9">
        <v>1626222.3</v>
      </c>
      <c r="AA12" s="9">
        <v>1626222.3</v>
      </c>
    </row>
    <row r="13" spans="1:29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354028000</v>
      </c>
      <c r="Y13" s="9">
        <v>152459000</v>
      </c>
      <c r="Z13" s="9">
        <v>152459000</v>
      </c>
      <c r="AA13" s="9">
        <v>152459000</v>
      </c>
    </row>
    <row r="14" spans="1:29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20997888</v>
      </c>
      <c r="Y14" s="9">
        <v>20997888</v>
      </c>
      <c r="Z14" s="9">
        <v>20997888</v>
      </c>
      <c r="AA14" s="9">
        <v>20997888</v>
      </c>
    </row>
    <row r="15" spans="1:29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29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8045544</v>
      </c>
      <c r="W16" s="9">
        <v>591954456</v>
      </c>
      <c r="X16" s="9">
        <v>4022772</v>
      </c>
      <c r="Y16" s="9">
        <v>4022772</v>
      </c>
      <c r="Z16" s="9">
        <v>4022772</v>
      </c>
      <c r="AA16" s="9">
        <v>4022772</v>
      </c>
    </row>
    <row r="17" spans="1:29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110000000</v>
      </c>
      <c r="W17" s="9">
        <v>168000000</v>
      </c>
      <c r="X17" s="9">
        <v>70454698</v>
      </c>
      <c r="Y17" s="9">
        <v>70454698</v>
      </c>
      <c r="Z17" s="9">
        <v>70454698</v>
      </c>
      <c r="AA17" s="9">
        <v>70454698</v>
      </c>
    </row>
    <row r="18" spans="1:29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143151223.53</v>
      </c>
      <c r="Y18" s="9">
        <v>143151223.53</v>
      </c>
      <c r="Z18" s="9">
        <v>143151223.53</v>
      </c>
      <c r="AA18" s="9">
        <v>143058276.53</v>
      </c>
    </row>
    <row r="19" spans="1:29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  <c r="AC19" s="21"/>
    </row>
    <row r="20" spans="1:29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2767233</v>
      </c>
      <c r="W20" s="9">
        <v>5232767</v>
      </c>
      <c r="X20" s="9">
        <v>2767233</v>
      </c>
      <c r="Y20" s="9">
        <v>2767233</v>
      </c>
      <c r="Z20" s="9">
        <v>2767233</v>
      </c>
      <c r="AA20" s="9">
        <v>2767233</v>
      </c>
    </row>
    <row r="21" spans="1:29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>SUM(T5:T20)</f>
        <v>40268000000</v>
      </c>
      <c r="U21" s="13"/>
      <c r="V21" s="13"/>
      <c r="W21" s="13"/>
      <c r="X21" s="13">
        <f>SUM(X5:X20)</f>
        <v>20747474545.379997</v>
      </c>
      <c r="Y21" s="13">
        <f>SUM(Y5:Y20)</f>
        <v>15225910552.9</v>
      </c>
      <c r="Z21" s="13">
        <f>SUM(Z5:Z20)</f>
        <v>15225910552.9</v>
      </c>
      <c r="AA21" s="13">
        <f>SUM(AA5:AA20)</f>
        <v>15223611467.16</v>
      </c>
      <c r="AC21" s="21"/>
    </row>
    <row r="22" spans="1:29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198000000</v>
      </c>
      <c r="V22" s="9">
        <v>1800000</v>
      </c>
      <c r="W22" s="9">
        <v>200000</v>
      </c>
      <c r="X22" s="9">
        <v>1800000</v>
      </c>
      <c r="Y22" s="9">
        <v>1800000</v>
      </c>
      <c r="Z22" s="9">
        <v>1800000</v>
      </c>
      <c r="AA22" s="9">
        <v>1800000</v>
      </c>
    </row>
    <row r="23" spans="1:29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4972052849.3999996</v>
      </c>
      <c r="W23" s="9">
        <v>27947150.600000001</v>
      </c>
      <c r="X23" s="9">
        <v>4972052849.3999996</v>
      </c>
      <c r="Y23" s="9">
        <v>1236138665</v>
      </c>
      <c r="Z23" s="9">
        <v>1236138665</v>
      </c>
      <c r="AA23" s="9">
        <v>1236138665</v>
      </c>
    </row>
    <row r="24" spans="1:29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3100000000</v>
      </c>
      <c r="Z24" s="9">
        <v>3100000000</v>
      </c>
      <c r="AA24" s="9">
        <v>3100000000</v>
      </c>
    </row>
    <row r="25" spans="1:29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320000000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9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>SUM(T22:T25)</f>
        <v>8620000000</v>
      </c>
      <c r="U26" s="14"/>
      <c r="V26" s="14"/>
      <c r="W26" s="14"/>
      <c r="X26" s="14">
        <f>SUM(X22:X25)</f>
        <v>8073852849.3999996</v>
      </c>
      <c r="Y26" s="14">
        <f>SUM(Y22:Y25)</f>
        <v>4337938665</v>
      </c>
      <c r="Z26" s="14">
        <f>SUM(Z22:Z25)</f>
        <v>4337938665</v>
      </c>
      <c r="AA26" s="14">
        <f>SUM(AA22:AA25)</f>
        <v>4337938665</v>
      </c>
    </row>
    <row r="27" spans="1:29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2597260800</v>
      </c>
      <c r="V27" s="9">
        <v>40057284270.230003</v>
      </c>
      <c r="W27" s="9">
        <v>6233454929.7700005</v>
      </c>
      <c r="X27" s="9">
        <v>28821327394.779999</v>
      </c>
      <c r="Y27" s="9">
        <v>19563849217.900002</v>
      </c>
      <c r="Z27" s="9">
        <v>19563849217.900002</v>
      </c>
      <c r="AA27" s="9">
        <v>19561550132.16</v>
      </c>
    </row>
    <row r="28" spans="1:29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9" ht="33.950000000000003" customHeight="1" x14ac:dyDescent="0.25">
      <c r="W29" s="16" t="s">
        <v>102</v>
      </c>
      <c r="X29" s="18">
        <f>X21/T21</f>
        <v>0.515234790537896</v>
      </c>
      <c r="Y29" s="18">
        <f>Y21/T21</f>
        <v>0.37811439736018676</v>
      </c>
      <c r="Z29" s="18">
        <f>Z21/T21</f>
        <v>0.37811439736018676</v>
      </c>
      <c r="AA29" s="18">
        <f>AA21/T21</f>
        <v>0.37805730275057114</v>
      </c>
    </row>
    <row r="30" spans="1:29" x14ac:dyDescent="0.25">
      <c r="W30" s="17" t="s">
        <v>103</v>
      </c>
      <c r="X30" s="19">
        <f>X26/T26</f>
        <v>0.93664186187935028</v>
      </c>
      <c r="Y30" s="19">
        <f>Y26/T26</f>
        <v>0.50324114443155454</v>
      </c>
      <c r="Z30" s="19">
        <f>Z26/T26</f>
        <v>0.50324114443155454</v>
      </c>
      <c r="AA30" s="19">
        <f>AA26/T26</f>
        <v>0.50324114443155454</v>
      </c>
    </row>
    <row r="31" spans="1:29" x14ac:dyDescent="0.25">
      <c r="W31" s="15" t="s">
        <v>104</v>
      </c>
      <c r="X31" s="20">
        <f>X27/T27</f>
        <v>0.58953787012722958</v>
      </c>
      <c r="Y31" s="20">
        <f>Y27/T27</f>
        <v>0.40017691903739161</v>
      </c>
      <c r="Z31" s="20">
        <f>Z27/T27</f>
        <v>0.40017691903739161</v>
      </c>
      <c r="AA31" s="20">
        <f>AA27/T27</f>
        <v>0.40012989142857142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2024-08-01T15:00:30Z</dcterms:created>
  <dcterms:modified xsi:type="dcterms:W3CDTF">2024-08-02T20:00:28Z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