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20490" windowHeight="7620" tabRatio="744" activeTab="1"/>
  </bookViews>
  <sheets>
    <sheet name="Contexto Estratégico" sheetId="3" r:id="rId1"/>
    <sheet name="Mapa Riesgos Corrupción " sheetId="1" r:id="rId2"/>
  </sheets>
  <externalReferences>
    <externalReference r:id="rId3"/>
    <externalReference r:id="rId4"/>
  </externalReferences>
  <definedNames>
    <definedName name="_xlnm._FilterDatabase" localSheetId="1" hidden="1">'Mapa Riesgos Corrupción '!$A$13:$WRQ$81</definedName>
    <definedName name="_xlnm.Print_Area" localSheetId="1">'Mapa Riesgos Corrupción '!$A$1:$AC$81</definedName>
    <definedName name="mapa">[1]Hoja3!$A$24:$A$33</definedName>
    <definedName name="TIPOLOGÍA">[2]Hoja3!$A$27:$A$36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AB80" i="1" l="1"/>
  <c r="O76" i="1" l="1"/>
  <c r="Q76" i="1"/>
  <c r="H76" i="1"/>
  <c r="F76" i="1"/>
  <c r="Q72" i="1"/>
  <c r="O72" i="1"/>
  <c r="H72" i="1"/>
  <c r="F72" i="1"/>
  <c r="Q69" i="1"/>
  <c r="O69" i="1"/>
  <c r="H69" i="1"/>
  <c r="F69" i="1"/>
  <c r="Q67" i="1"/>
  <c r="O67" i="1"/>
  <c r="H67" i="1"/>
  <c r="F67" i="1"/>
  <c r="Q64" i="1"/>
  <c r="O64" i="1"/>
  <c r="H64" i="1"/>
  <c r="F64" i="1"/>
  <c r="Q61" i="1"/>
  <c r="O61" i="1"/>
  <c r="H61" i="1"/>
  <c r="F61" i="1"/>
  <c r="Q58" i="1"/>
  <c r="O58" i="1"/>
  <c r="H58" i="1"/>
  <c r="F58" i="1"/>
  <c r="Q54" i="1"/>
  <c r="O54" i="1"/>
  <c r="H54" i="1"/>
  <c r="F54" i="1"/>
  <c r="Q50" i="1"/>
  <c r="O50" i="1"/>
  <c r="H50" i="1"/>
  <c r="F50" i="1"/>
  <c r="Q47" i="1"/>
  <c r="O47" i="1"/>
  <c r="H47" i="1"/>
  <c r="F47" i="1"/>
  <c r="Q45" i="1"/>
  <c r="O45" i="1"/>
  <c r="H45" i="1"/>
  <c r="F45" i="1"/>
  <c r="Q43" i="1"/>
  <c r="O43" i="1"/>
  <c r="H43" i="1"/>
  <c r="F43" i="1"/>
  <c r="Q40" i="1"/>
  <c r="O40" i="1"/>
  <c r="H40" i="1"/>
  <c r="F40" i="1"/>
  <c r="Q37" i="1"/>
  <c r="O37" i="1"/>
  <c r="H37" i="1"/>
  <c r="F37" i="1"/>
  <c r="Q34" i="1"/>
  <c r="O34" i="1"/>
  <c r="F34" i="1"/>
  <c r="H34" i="1"/>
  <c r="H31" i="1"/>
  <c r="F31" i="1"/>
  <c r="Q31" i="1"/>
  <c r="O31" i="1"/>
  <c r="Q29" i="1"/>
  <c r="O29" i="1"/>
  <c r="H29" i="1"/>
  <c r="F29" i="1"/>
  <c r="Q26" i="1"/>
  <c r="O26" i="1"/>
  <c r="H26" i="1"/>
  <c r="F26" i="1"/>
  <c r="Q23" i="1"/>
  <c r="O23" i="1"/>
  <c r="H23" i="1"/>
  <c r="F23" i="1"/>
  <c r="Q20" i="1"/>
  <c r="O20" i="1"/>
  <c r="H20" i="1"/>
  <c r="F20" i="1"/>
  <c r="Q17" i="1"/>
  <c r="O17" i="1"/>
  <c r="H17" i="1"/>
  <c r="F17" i="1"/>
  <c r="Q14" i="1"/>
  <c r="O14" i="1"/>
  <c r="H14" i="1"/>
  <c r="F14" i="1"/>
  <c r="S34" i="1" l="1"/>
  <c r="S76" i="1"/>
  <c r="S14" i="1"/>
  <c r="J17" i="1"/>
  <c r="S17" i="1"/>
  <c r="J20" i="1"/>
  <c r="S69" i="1"/>
  <c r="J72" i="1"/>
  <c r="S20" i="1"/>
  <c r="J23" i="1"/>
  <c r="S23" i="1"/>
  <c r="J26" i="1"/>
  <c r="S26" i="1"/>
  <c r="J29" i="1"/>
  <c r="S29" i="1"/>
  <c r="S31" i="1"/>
  <c r="J31" i="1"/>
  <c r="J34" i="1"/>
  <c r="J37" i="1"/>
  <c r="S37" i="1"/>
  <c r="J43" i="1"/>
  <c r="S43" i="1"/>
  <c r="J45" i="1"/>
  <c r="S45" i="1"/>
  <c r="J47" i="1"/>
  <c r="S47" i="1"/>
  <c r="J50" i="1"/>
  <c r="S50" i="1"/>
  <c r="J54" i="1"/>
  <c r="S54" i="1"/>
  <c r="J58" i="1"/>
  <c r="S58" i="1"/>
  <c r="J61" i="1"/>
  <c r="S61" i="1"/>
  <c r="J64" i="1"/>
  <c r="S64" i="1"/>
  <c r="J67" i="1"/>
  <c r="S67" i="1"/>
  <c r="S72" i="1"/>
  <c r="J14" i="1"/>
  <c r="J40" i="1"/>
  <c r="S40" i="1"/>
  <c r="J76" i="1"/>
  <c r="J69" i="1" l="1"/>
</calcChain>
</file>

<file path=xl/comments1.xml><?xml version="1.0" encoding="utf-8"?>
<comments xmlns="http://schemas.openxmlformats.org/spreadsheetml/2006/main">
  <authors>
    <author>Lina Cardona</author>
  </authors>
  <commentList>
    <comment ref="C10" authorId="0" shapeId="0">
      <text>
        <r>
          <rPr>
            <b/>
            <sz val="11"/>
            <color indexed="81"/>
            <rFont val="Arial"/>
            <family val="2"/>
          </rPr>
          <t>Es el por qué podría llegar a materializarse el riesgo</t>
        </r>
      </text>
    </comment>
    <comment ref="D10" authorId="0" shapeId="0">
      <text>
        <r>
          <rPr>
            <b/>
            <sz val="11"/>
            <color indexed="81"/>
            <rFont val="Arial"/>
            <family val="2"/>
          </rPr>
          <t>Situación que puede llegar a afectar el logro de los objetivos de la entidad</t>
        </r>
      </text>
    </comment>
    <comment ref="E10" authorId="0" shapeId="0">
      <text>
        <r>
          <rPr>
            <b/>
            <sz val="11"/>
            <color indexed="81"/>
            <rFont val="Arial"/>
            <family val="2"/>
          </rPr>
          <t>Qué le pasaría a la entidad si el riesgo se llega a materializar?</t>
        </r>
      </text>
    </comment>
    <comment ref="U10" authorId="0" shapeId="0">
      <text>
        <r>
          <rPr>
            <b/>
            <sz val="11"/>
            <color indexed="81"/>
            <rFont val="Arial"/>
            <family val="2"/>
          </rPr>
          <t>Preventivas o Correctivas</t>
        </r>
        <r>
          <rPr>
            <b/>
            <sz val="9"/>
            <color indexed="81"/>
            <rFont val="Tahoma"/>
            <family val="2"/>
          </rPr>
          <t xml:space="preserve">
</t>
        </r>
      </text>
    </comment>
    <comment ref="Y10" authorId="0" shapeId="0">
      <text>
        <r>
          <rPr>
            <b/>
            <sz val="11"/>
            <color indexed="81"/>
            <rFont val="Arial"/>
            <family val="2"/>
          </rPr>
          <t>Escriba fórmula del indicador</t>
        </r>
      </text>
    </comment>
  </commentList>
</comments>
</file>

<file path=xl/sharedStrings.xml><?xml version="1.0" encoding="utf-8"?>
<sst xmlns="http://schemas.openxmlformats.org/spreadsheetml/2006/main" count="702" uniqueCount="469">
  <si>
    <t>MAPA DE RIESGOS</t>
  </si>
  <si>
    <t>PES-FT-012</t>
  </si>
  <si>
    <t>Versión</t>
  </si>
  <si>
    <t>Página No.</t>
  </si>
  <si>
    <t>República de Colombia</t>
  </si>
  <si>
    <t>1 de 1</t>
  </si>
  <si>
    <t>IDENTIFICACIÓN DEL RIESGO</t>
  </si>
  <si>
    <t>ANALISIS DEL RIESGO</t>
  </si>
  <si>
    <t xml:space="preserve"> VALORACIÓN DEL RIESGO ANTES DE CONTROLES </t>
  </si>
  <si>
    <t>ACCIONES</t>
  </si>
  <si>
    <t>MONITOREO</t>
  </si>
  <si>
    <t>PROCESO</t>
  </si>
  <si>
    <t>CAUSA</t>
  </si>
  <si>
    <t>RIESGO</t>
  </si>
  <si>
    <t>CONSECUENCIA (Efectos)</t>
  </si>
  <si>
    <t>VALORACIÓN DEL RIESGO</t>
  </si>
  <si>
    <t>NUEVA CALIFICACIÓN</t>
  </si>
  <si>
    <t>Responsable</t>
  </si>
  <si>
    <t>Indicador</t>
  </si>
  <si>
    <t>Registro o evidencia de cumplimiento</t>
  </si>
  <si>
    <t>Riesgo Inherente</t>
  </si>
  <si>
    <t>Riesgo Residual</t>
  </si>
  <si>
    <t>Probabilidad</t>
  </si>
  <si>
    <t>Impacto</t>
  </si>
  <si>
    <t>Controles</t>
  </si>
  <si>
    <t>Puntaje evaluación de los Controles</t>
  </si>
  <si>
    <t>Casillas a disminuir</t>
  </si>
  <si>
    <t>Zona de Riesgo</t>
  </si>
  <si>
    <t>Ausencia de indicadores claros</t>
  </si>
  <si>
    <t>Pérdida de credibilidad institucional.</t>
  </si>
  <si>
    <t>Mayor</t>
  </si>
  <si>
    <t>Alta</t>
  </si>
  <si>
    <t>No. de actividades realizadas /
No. de actividades planeadas</t>
  </si>
  <si>
    <t>Falta de controles en la información</t>
  </si>
  <si>
    <t>Falta de sistematización de la información</t>
  </si>
  <si>
    <t>Tráfico de influencias</t>
  </si>
  <si>
    <t>Falsificación de información en los expedientes de capacitación de los cursos básicos para el cumplimiento de metas</t>
  </si>
  <si>
    <t>Subdirector de Capacitación y Entrenamiento</t>
  </si>
  <si>
    <t>Falta de control en el inventario de donaciones recibidas</t>
  </si>
  <si>
    <t>Baja</t>
  </si>
  <si>
    <t>Falta de control en el procedimiento de entrega de ayudas humanitarias</t>
  </si>
  <si>
    <t>Ausencia de controles para los voluntarios</t>
  </si>
  <si>
    <t>GESTIÓN DE LA INFORMACIÓN</t>
  </si>
  <si>
    <t>Investigaciones de tipo Disciplinario o de tipo Penal.</t>
  </si>
  <si>
    <t>GESTIÓN LEGAL</t>
  </si>
  <si>
    <t>Amiguismo</t>
  </si>
  <si>
    <t>GESTIÓN HUMANA</t>
  </si>
  <si>
    <t>Manipular la liquidación de la nómina</t>
  </si>
  <si>
    <t>Investigaciones de tipo Disciplinario.
Pérdida de credibilidad frente a la entidad e impacto negativo en la imagen institucional.
Desgaste en los procesos administrativos.</t>
  </si>
  <si>
    <t>Falta de verificación de la liquidación de la nómina</t>
  </si>
  <si>
    <t>GESTIÓN FINANCIERA</t>
  </si>
  <si>
    <t>Ordenar o efectuar pagos de bienes o servicios sin el lleno de los requisitos legales en beneficio propio o de un tercero</t>
  </si>
  <si>
    <t>Jefe Grupo Financiero</t>
  </si>
  <si>
    <t>Abuso de poder</t>
  </si>
  <si>
    <t>Jefe Grupo Administrativo</t>
  </si>
  <si>
    <t>Investigaciones de tipo Disciplinario, Penal o Fiscal.</t>
  </si>
  <si>
    <t>Desconocimiento de los procedimientos de contratación</t>
  </si>
  <si>
    <t>Jefe Grupo Almacén</t>
  </si>
  <si>
    <t>Falta de control por parte del responsable del inventario</t>
  </si>
  <si>
    <t>Deficiente control en los costos de operación de los vehículos</t>
  </si>
  <si>
    <t>Deficiente control en el consumo de combustible de los vehículos</t>
  </si>
  <si>
    <t>Inadecuada evaluación de indicadores</t>
  </si>
  <si>
    <t>Jefe Oficina Asesora de Planeación</t>
  </si>
  <si>
    <t>Falta de evidencias de las acciones ejecutadas</t>
  </si>
  <si>
    <t>CONTROL INTERNO</t>
  </si>
  <si>
    <t>Jefe Oficina Control Interno</t>
  </si>
  <si>
    <t>Falta de controles en el procedimiento</t>
  </si>
  <si>
    <t>Presiones externas o internas al proceso</t>
  </si>
  <si>
    <t>Omisión de controles</t>
  </si>
  <si>
    <t>Jefe de Grupo del Voluntariado</t>
  </si>
  <si>
    <t>ANALISIS DEL ENTORNO POR UNIDADES DE NEGOCIO - UN</t>
  </si>
  <si>
    <t xml:space="preserve">FORMATO No. 6 </t>
  </si>
  <si>
    <t>DOFA</t>
  </si>
  <si>
    <t>NOMBRE EMPRESA</t>
  </si>
  <si>
    <t>DEFENSA CIVIL COLOMBIANA</t>
  </si>
  <si>
    <t>JEFE DE PLANEACION</t>
  </si>
  <si>
    <t>VIVIANA MURCIA</t>
  </si>
  <si>
    <t>UNIDAD DE NEGOCIO 1</t>
  </si>
  <si>
    <t>Reducción del Riesgo de Desastres</t>
  </si>
  <si>
    <t>FECHA REVISIÓN</t>
  </si>
  <si>
    <t>DESCRIPCION UNIDAD DE NEGOCIO</t>
  </si>
  <si>
    <t>Es el proceso de la gestión del riesgo, está compuesto por la intervención dirigida a modificar o disminuir las condiciones de riesgo existentes, entiéndase: mitigación del riesgo y a evitar nuevo riesgo en el territorio, entiéndase: prevención del riesgo. Son medidas de mitigación y prevención que se adoptan con antelación para reducir la amenaza, la exposición y disminuir la vulnerabilidad de las personas, los medios de subsistencia, los bienes, la infraestructura y los recursos ambientales, para evitar o minimizar los daños y pérdidas en caso de producirse los eventos físicos peligrosos.</t>
  </si>
  <si>
    <t>PLANES CON LA UNIDAD DE NEGOCIO</t>
  </si>
  <si>
    <t xml:space="preserve">DESCRIBIR PLANES/EXPECTATIVAS/DESAFIOS/DILEMAS (PROFUNDIZAR-SALIR-ENTRAR). El Marco de Sendai para la Reducción del Riesgo de Desastres 2015-2030, establece entre sus prioridades "Invertir en la reducción del riesgo de desastres para la resiliencia", siendo este un referente internacional para la política de Gestión del Riesgo del país.  Por lo tanto se propone incorporar el proceso de REDUCCIÓN dentro de las unidades de negocio de la entidad, para fortalecer las acciones que se ejecutaron en el cuatrienio anterior en el proceso de prevención. En consecuencia se propone fortalecer las capacidades de la entidad para intervenir en el proceso de reducción del riesgo de desastres.
</t>
  </si>
  <si>
    <t>No</t>
  </si>
  <si>
    <t>DEBILIDADES - D</t>
  </si>
  <si>
    <t>FORTALEZAS - F</t>
  </si>
  <si>
    <t>Deficientes capacidades técnicas para la intervención en la reducción del riesgo</t>
  </si>
  <si>
    <t>La cobertura a nivel nacional permite llegar a las comunidades en todo el territorio</t>
  </si>
  <si>
    <t>Limitados recursos para la financiación de programas orientados a la prevención del riesgo</t>
  </si>
  <si>
    <t>La unidad gerencial en el establecimiento de directrices que se cumplen a nivel nacional</t>
  </si>
  <si>
    <t>Interés en capacitación para el manejo de emergencias por parte del voluntariado mas que en reducción</t>
  </si>
  <si>
    <t>Procedimientos documentados y estandarizados</t>
  </si>
  <si>
    <t>El proceso de capacitación no se articula con las líneas de gestión del riesgo</t>
  </si>
  <si>
    <t>Experiencia en el tema</t>
  </si>
  <si>
    <t>No se tiene doctrina articulada del proceso</t>
  </si>
  <si>
    <t>Capacidad técnica para exportar el conocimiento adquirido</t>
  </si>
  <si>
    <t>Falta capacitación para la formulación de proyectos en la materia</t>
  </si>
  <si>
    <t>Reconocimiento y credibilidad de la entidad</t>
  </si>
  <si>
    <t>El marco legal de la entidad se encuentra desactualizado</t>
  </si>
  <si>
    <t>Facilidad para la comunicación del riesgo a través de los voluntarios</t>
  </si>
  <si>
    <t>Falta de delegación en los diferentes niveles de la organización</t>
  </si>
  <si>
    <t>La masificación de las redes sociales de la entidad</t>
  </si>
  <si>
    <t>AMENAZAS - A</t>
  </si>
  <si>
    <t>OPORTUNIDADES - O</t>
  </si>
  <si>
    <t>Los voluntarios suelen participar en los consejos territoriales para la gestión del riesgo</t>
  </si>
  <si>
    <t>Disponibilidad de los medios de comunicación a nivel territorial</t>
  </si>
  <si>
    <t>Perder el apoyo de la UNGRD en la parte operativa de la entidad</t>
  </si>
  <si>
    <t>Pertenecer al Sistema Nacional de Gestión del Riesgo de Desastres</t>
  </si>
  <si>
    <t xml:space="preserve">Alta dinámica de los elementos generadores de las amenazas </t>
  </si>
  <si>
    <t>Orientación del Marco de Sendai en materia de reducción</t>
  </si>
  <si>
    <t>Prevalece el desinterés de la comunidad frente a los riesgos</t>
  </si>
  <si>
    <t>Repositorio documental de la UNGRD</t>
  </si>
  <si>
    <t>La mayoría de las organizaciones de Defensa Civil no están constituidas legalmente</t>
  </si>
  <si>
    <t>Fondo Nacional para GdR y los Fondos departamentales y municipales para la GdR</t>
  </si>
  <si>
    <t>Posibilidad para la celebración de convenios y contratos interadministrativos</t>
  </si>
  <si>
    <t>Las políticas gubernamentales de gestión del riesgo y gestión ambiental están alineadas a los objetivos de desarrollo sostenible</t>
  </si>
  <si>
    <t>UNIDAD DE NEGOCIO 2</t>
  </si>
  <si>
    <t>Gestión Ambiental y Acción Social</t>
  </si>
  <si>
    <t xml:space="preserve">Es el proceso mediante al cual se implementan acciones dirigidas a la recuperación frente a las emergencias, situaciones de desastre o calamidad pública, para apoyar el restablecimiento de las condiciones socioeconómicas, ambientales y físicas de la población afectada o vulnerable.
</t>
  </si>
  <si>
    <r>
      <t>DESCRIBIR PLANES/EXPECTATIVAS/DESAFIOS/DILEMAS (PROFUNDIZAR-SALIR-ENTRAR) El diagnóstico mostró que no se están aprovechando las oportunidades y que no se cuenta con un marco legal vigente que respalde la acción social y la gestión ambiental en forma taxativa, a pesar de hacer parte de la recuperación después de una emergencia o desastre.  Igualmente en un escenario de postacuerdo se observó la necesidad de continuar con el proceso en el marco de una política social y ambiental por parte del gobierno nacional.</t>
    </r>
    <r>
      <rPr>
        <sz val="11"/>
        <color indexed="10"/>
        <rFont val="Arial Narrow"/>
        <family val="2"/>
      </rPr>
      <t xml:space="preserve"> </t>
    </r>
  </si>
  <si>
    <t>Escaso apoyo a las propuestas presentadas</t>
  </si>
  <si>
    <t>Programa técnico laboral por competencias de Acción Social y de Gestión Ambiental</t>
  </si>
  <si>
    <t>Insuficiente presupuesto para la ejecución del proceso</t>
  </si>
  <si>
    <t>Procedimientos documentados</t>
  </si>
  <si>
    <t>Carencia de direccionamiento estratégico para el proceso</t>
  </si>
  <si>
    <t>El compromiso del voluntariado</t>
  </si>
  <si>
    <t>No hay capacidad para la administración  de donaciones</t>
  </si>
  <si>
    <t>Recursos técnicos y operativos</t>
  </si>
  <si>
    <t>No hay apropiación del conocimiento de los procesos misionales</t>
  </si>
  <si>
    <t>Avance en la formulación de proyectos</t>
  </si>
  <si>
    <t>No hay personal calificado en las seccionales</t>
  </si>
  <si>
    <t>Aceptación de la comunidad dada la base comunitaria</t>
  </si>
  <si>
    <t>No se aprovechan las opciones de capacitación disponibles</t>
  </si>
  <si>
    <t xml:space="preserve">La escuela de gestión ambiental </t>
  </si>
  <si>
    <t>Ausencia del portafolio de servicios</t>
  </si>
  <si>
    <t>Cobertura a nivel nacional</t>
  </si>
  <si>
    <t xml:space="preserve">Intervención en gestión ambiental a través de las líneas de acción del Plan Nacional de Desarrollo </t>
  </si>
  <si>
    <t>Las demás entidades no visualizan a la entidad en posiciones estratégicas</t>
  </si>
  <si>
    <t>Marco de referencia internacional para el tema ambiental y social</t>
  </si>
  <si>
    <t>Incursión del voluntariado en el proceso sin conocimiento técnico</t>
  </si>
  <si>
    <t>Interés de empresas públicas y privadas  en articular proyectos con la entidad</t>
  </si>
  <si>
    <t>No hay un marco legal que respalde la acción social y la gestión ambiental</t>
  </si>
  <si>
    <t>La posibilidad de gestionar donaciones con entidades públicas y privadas de todo nivel</t>
  </si>
  <si>
    <t>Intervención de las organizaciones de Defensa Civil con intereses particulares</t>
  </si>
  <si>
    <t>Política nacional de gestión ambiental y social</t>
  </si>
  <si>
    <t>Sensibilización y apropiación de la comunidad en temas ambientales y sociales</t>
  </si>
  <si>
    <t>El postacuerdo genera posibilidades de acción con comunidades vulnerables</t>
  </si>
  <si>
    <t>La población afectada por las emergencias</t>
  </si>
  <si>
    <t>Recursos de cooperación internacional</t>
  </si>
  <si>
    <t>UNIDAD DE NEGOCIO 3</t>
  </si>
  <si>
    <t>Manejo de Emergencias y Desastres</t>
  </si>
  <si>
    <t xml:space="preserve">Es el proceso de la gestión del riesgo compuesto por la preparación para la respuesta frente a emergencias y desastres, la preparación para la recuperación posdesastre, la ejecución de dicha respuesta y la ejecución de la respectiva recuperación, entiéndase: rehabilitación y recuperación para el restablecimiento de las condiciones normales de vida.  De acuerdo con la Ley 1523 de 2012, la Preparación es el conjunto de acciones principalmente de coordinación, sistemas de alerta, capacitación, equipamiento, centros de reserva, albergues y entrenamiento, con el propósito de optimizar la ejecución de los diferentes servicios básicos de respuesta. Asimismo la respuesta implica la ejecución de las actividades necesarias para la atención de la emergencia como la accesibilidad y transporte, telecomunicaciones, evaluación de daños y análisis de necesidades, salud y saneamiento básico, búsqueda y rescate, extinción de incendios y manejo de materiales peligrosos, albergues y alimentación, servicios públicos, seguridad y convivencia, información pública, entre otros. </t>
  </si>
  <si>
    <t>DESCRIBIR PLANES/EXPECTATIVAS/DESAFIOS/DILEMAS (PROFUNDIZAR-SALIR-ENTRAR)
El diagnóstico mostró que el manejo de emergencias es un proceso en el que han incursionado muchos integrantes del SNGRD y presenta una alta demanda anual dada la dinámica del país.  a pesar del conocimiento y la experiencia de la entidad se requiere realizar una reingeniería para dar una respuesta mas eficiente y oportuna a los ciudadanos, lo cual implicaría, entre otros reasignar funciones, crear grupos, ampliar planta, conseguir recursos, mejorar el modelo de operación.</t>
  </si>
  <si>
    <t>Falta de equipos HEAS (Herramientas, equipos, accesorios y suministros)</t>
  </si>
  <si>
    <t>Alta rotación del voluntario operativo</t>
  </si>
  <si>
    <t>La disponibilidad del voluntariado</t>
  </si>
  <si>
    <t>No se cuenta con una planta de personal operativa</t>
  </si>
  <si>
    <t xml:space="preserve">La administración descentralizada </t>
  </si>
  <si>
    <t>Alta carga administrativa en el Subdirector Operativo</t>
  </si>
  <si>
    <t>Autonomía en los departamentos</t>
  </si>
  <si>
    <t>No aplicación de los protocolos establecidos</t>
  </si>
  <si>
    <t>Pertenecer al Ministerio de Defensa</t>
  </si>
  <si>
    <t>Desarticulación con el proceso de capacitación</t>
  </si>
  <si>
    <t>Experiencia operativa adquirida</t>
  </si>
  <si>
    <t>No se cuentan con las capacidades suficientes para el proceso de recuperación</t>
  </si>
  <si>
    <t>Principios de protección civil como neutralidad e imparcialidad</t>
  </si>
  <si>
    <t>Presupuesto limitado</t>
  </si>
  <si>
    <t>Capacidad de movilización</t>
  </si>
  <si>
    <t>Faltan auditorías operativas enfocadas en el proceso de manejo de emergencias de las seccionales</t>
  </si>
  <si>
    <t>Ser organismo operativo del SNGRD</t>
  </si>
  <si>
    <t>No se documentan las experiencias en el manejo de emergencias</t>
  </si>
  <si>
    <t>Reconocimiento de la Entidad por su modelo de operación</t>
  </si>
  <si>
    <t>No aplicación de los protocolos de atención de emergencias</t>
  </si>
  <si>
    <t>Acreditación de los grupos USAR</t>
  </si>
  <si>
    <t>No contra con el presupuesto requerido para el crecimiento de capacidades</t>
  </si>
  <si>
    <t>Cumplimiento de los protocolos de Ginebra</t>
  </si>
  <si>
    <t>No contar con fuentes alternativas de financiación para el fortalecimiento operativo.</t>
  </si>
  <si>
    <t>Capacitación en gestión del riesgo de desastres en todos los niveles</t>
  </si>
  <si>
    <t>Fondos de Gestión del Riesgo de los diferentes niveles del estado</t>
  </si>
  <si>
    <t>Construcción de la política de gestión del riesgo del Mindefensa</t>
  </si>
  <si>
    <t>Pertenecer al SNGRD</t>
  </si>
  <si>
    <t>UNIDAD DE NEGOCIO 4</t>
  </si>
  <si>
    <t>Capacitación en Gestión del Riesgo de Desastres</t>
  </si>
  <si>
    <t>ESTE FORMATO SE DEBE DILIGENCIAR POR CADA UNIDAD DE NEGOCIO: Desarrollo de programas de educación para el trabajo y desarrollo humano en gestión del riesgo, acción social, gestión ambiental y búsqueda y rescate, así como de programas de educación informal en materia de gestión del riesgo de desastres dirigidos a preparar a los voluntarios y comunidad en general frente a potenciales emergencias y desastres.</t>
  </si>
  <si>
    <t>DESCRIBIR PLANES/EXPECTATIVAS/DESAFIOS/DILEMAS (PROFUNDIZAR-SALIR-ENTRAR) Durante el cuatrienio anterior se avanzó en el proceso de capacitación con la adquisición de conocimientos e infraestructura representada en las escuelas de capacitación, sin embargo se pretende impulsarlo hasta llegar a liderar el tema dentro del SNGRD con el fin de emplear al máximo las capacidades adquiridas. Igualmente, el marco de Sendai 2015-2030 establece "Aumentar la preparación para casos de desastre y reconstruir mejor en los ámbitos de la recuperación, rehabilitación y reconstrucción", lo cual respalda los objetivos 3 y 4 propuestos.</t>
  </si>
  <si>
    <t>Falta calidad de la capacitación en los niveles básicos e intermedio</t>
  </si>
  <si>
    <t>Las directrices de capacitación que se estructuran y actualizan anualmente.</t>
  </si>
  <si>
    <t>Falta control en las capacitaciones en los niveles básico e intermedio</t>
  </si>
  <si>
    <t>La estructura de los programas académicos</t>
  </si>
  <si>
    <t>No hay expertos técnicos para la adquisición de equipos de capacitación</t>
  </si>
  <si>
    <t>La infraestructura de capacitación representada en las escuelas</t>
  </si>
  <si>
    <t>Deficiencia de la capacitación y de la disponibilidad de instructores</t>
  </si>
  <si>
    <t>La experiencia y formación de los instructores de las escuelas y seccionales.</t>
  </si>
  <si>
    <t>Los voluntarios que asisten a las capacitaciones no cumplen con el perfil de los programas</t>
  </si>
  <si>
    <t>La capacitación enfocada a los procesos misionales</t>
  </si>
  <si>
    <t>Se observa que algunos voluntarios asisten a las capacitaciones con intereses particulares</t>
  </si>
  <si>
    <t>Escenarios acordes a las capacitaciones</t>
  </si>
  <si>
    <t>Los funcionarios operativos de las seccionales no tienen perfil de instructor</t>
  </si>
  <si>
    <t>Programas certificados de acuerdo con la normatividad vigente del Ministerio de Educación Nacional e ISO 9001: 2015</t>
  </si>
  <si>
    <t>Desarticulación entre el proceso de capacitación y el proceso de gestión del riesgo liderado por la Subdirección Operativa</t>
  </si>
  <si>
    <t>Los programas de educación para el trabajo y desarrollo humano</t>
  </si>
  <si>
    <t>Falta de cumplimiento de las directrices que se emiten desde la Dirección General en materia de capacitación</t>
  </si>
  <si>
    <t>La cobertura y la gratuidad de los programas</t>
  </si>
  <si>
    <t>Demoras en los procesos internos</t>
  </si>
  <si>
    <t>La capacitación a distancia</t>
  </si>
  <si>
    <t>Otras instituciones del SNGRD han incursionado en el proceso de capacitación en gestión del riesgo</t>
  </si>
  <si>
    <t>Convenios con instituciones de educación superior</t>
  </si>
  <si>
    <t>Competencia desleal</t>
  </si>
  <si>
    <t>Red de centros de entrenamiento contemplada en el Plan Nacional de Gestión del Riesgo 2015-2025</t>
  </si>
  <si>
    <t>El voluntariado capacitado se lleva el conocimiento adquirido a otras instituciones</t>
  </si>
  <si>
    <t>Capacitación a través del mecanismo de cooperación internacional</t>
  </si>
  <si>
    <t>La UNGRD no  incluya a la DCC en sus procesos de formación, capacitación y actualización.</t>
  </si>
  <si>
    <t>No articularse con el proceso de capacitación de la de la UNGRD</t>
  </si>
  <si>
    <t>Los proveedores de equipos operativos proveen conocimientos técnicos</t>
  </si>
  <si>
    <t>Empresas no certificadas que venden servicios de capacitación</t>
  </si>
  <si>
    <t>Convenios interinstitucionales para fortalecer el proceso de capacitación</t>
  </si>
  <si>
    <t>Las organizaciones de defensa civil no destinan recursos para capacitación</t>
  </si>
  <si>
    <t>Posibilidad de dictar capacitación a la comunidad por demanda</t>
  </si>
  <si>
    <t>Venta de cursos a empresas públicas y privadas</t>
  </si>
  <si>
    <t>Las competencias de los programas técnico laborales están dentro del programa nacional de competencias</t>
  </si>
  <si>
    <t>Mesas sectoriales de gestión del riesgo y de gestión ambiental</t>
  </si>
  <si>
    <t>COMPONENTE</t>
  </si>
  <si>
    <t>Modelo Integrado de Planeación y Gestión (MIPG)</t>
  </si>
  <si>
    <t xml:space="preserve">ESTE FORMATO SE DEBE DILIGENCIAR POR CADA UNIDAD DE NEGOCIO: El Modelo Integrado de Planeación y Gestión, regulado por el Decreto 1499 de 2017, no es propiamente una unidad de negocio sino el conjunto de procedimientos y acciones mediante los cuales se implementan las 16 políticas que componen el modelo.   El Modelo Integrado de Planeación y Gestión - MIPG es un marco de referencia para dirigir, planear, ejecutar, hacer seguimiento, evaluar y controlar la gestión de las entidades y organismos públicos, con el fin de generar resultados que atiendan los planes de desarrollo y resuelvan las necesidades y problemas de los ciudadanos, con integridad y calidad en el servicio. Los objetivos del modelo son:
1. Fortalecer el liderazgo y el talento humano bajo los principios de integridad y legalidad, como motores de la generación de resultados de las entidades públicas.
2. Agilizar, simplificar y flexibilizar la operación de las entidades para la generación de bienes y servicios que resuelvan efectivamente las necesidades de los ciudadanos.
3. Desarrollar una cultura organizacional fundamentada en la información, el control y la evaluación ara la toma de decisiones la mejora continua. 
4. Facilitar y promover la efectiva participación ciudadana en la planeación, gestión y evaluación de las entidades públicas.
5. Promover la coordinación entre entidades públicas para mejorar su gestión y desempeño. </t>
  </si>
  <si>
    <t>DESCRIBIR PLANES/EXPECTATIVAS/DESAFIOS/DILEMAS (PROFUNDIZAR-SALIR-ENTRAR)  La última medición del MIPG fue del 76,5% lo cual reta a la entidad a mejorar en el cumplimiento de las 16 políticas que componen el modelo, actualizado mediante el Decreto 1499 de 2017, por lo anterior el objetivo estratégico será: Mejorar el índice de desempeño institucional a través del Modelo Integrado de Planeación y Gestión (MIPG).</t>
  </si>
  <si>
    <t>Falta de compromiso, apropiación, seguimiento oportuno</t>
  </si>
  <si>
    <t>Aplicación de principios, valores, experiencia, trabajo en equipo</t>
  </si>
  <si>
    <t>Falta de medición del impacto</t>
  </si>
  <si>
    <t>Sistema Gestion de Calidad y procesos documentados</t>
  </si>
  <si>
    <t xml:space="preserve"> </t>
  </si>
  <si>
    <t>Fallas en la comunicación interna</t>
  </si>
  <si>
    <t>Cobertura a nivel nacional y reconocimiento  e imparcialidad de la entidad</t>
  </si>
  <si>
    <t>Debilidad de la planta de personal (cantidad de profesionales, capacitación y alta rotación de personal</t>
  </si>
  <si>
    <t>Recursos tecnológicos, SECOP 2 y sistemas de información</t>
  </si>
  <si>
    <t>Falta de aprovechamiento de las tics, automatización del proceso de recursos propios</t>
  </si>
  <si>
    <t>Capacitación , conocimiento, experiencia y profesionales en cada subproceso</t>
  </si>
  <si>
    <t>No hay optimización del sistema de información ERP</t>
  </si>
  <si>
    <t>Autocontrol, control de los procesos y control de inventarios</t>
  </si>
  <si>
    <t>Ausencia de marco legal vigente de la DCC</t>
  </si>
  <si>
    <t>Infraestructura y escuelas de capacitación</t>
  </si>
  <si>
    <t>Limitación de recursos</t>
  </si>
  <si>
    <t>Asesoría y acompañamiento</t>
  </si>
  <si>
    <t>Concentración e funciones y carga laboral</t>
  </si>
  <si>
    <t>Capacidades para los procesos misionales</t>
  </si>
  <si>
    <t>Débil cultura del servicio</t>
  </si>
  <si>
    <t>Falta de reglamento interno de trabajo (horas extras, compensatorios, entre otros)</t>
  </si>
  <si>
    <t>Débil control del voluntariado que han incrementado las demandas en contra de la entidad</t>
  </si>
  <si>
    <t>Afectación del clima laboral por el concurso de carrera administrativa</t>
  </si>
  <si>
    <t>Políticas, oferta de capacitación, acompañamiento y asesoría de las entidades publicas relacionadas con MIPG</t>
  </si>
  <si>
    <t>Desmejorar el índice de desempeño institucional</t>
  </si>
  <si>
    <t xml:space="preserve">Disponibilidad  de las tecnologías de información </t>
  </si>
  <si>
    <t>Perder posicionamiento de la Entidad</t>
  </si>
  <si>
    <t>Posibilidad de celebrar convenios con entidades del sector defensa, SNGR y privadas</t>
  </si>
  <si>
    <t>Disponibilidad  de diferentes fuentes de financiación en todos los niveles</t>
  </si>
  <si>
    <t>Oferta de pasantes</t>
  </si>
  <si>
    <t>Intercambios educativos a a través de las escuelas de la entidad</t>
  </si>
  <si>
    <t>Cooperación internacional</t>
  </si>
  <si>
    <t>Política ambiental y social y programas gubernamentales</t>
  </si>
  <si>
    <t>Proyecto de Ley DCC</t>
  </si>
  <si>
    <t>Reglamento de las organizaciones de DCC</t>
  </si>
  <si>
    <t>Soporte</t>
  </si>
  <si>
    <t>Falsificación de certificados para los cursos de educación informal para beneficio propio o de un tercero</t>
  </si>
  <si>
    <t>Incumplimiento de los lineamientos académicos</t>
  </si>
  <si>
    <t>Destinación indebida de ayudas para el beneficio propio o de particulares</t>
  </si>
  <si>
    <t>Técnico para Apoyo Acción Social</t>
  </si>
  <si>
    <t>Respuesta a desastres por parte de las Organizaciones de DC sin la participación de funcionarios de la Entidad</t>
  </si>
  <si>
    <t>Intereses particulares de personal que se capacita en la Entidad</t>
  </si>
  <si>
    <t xml:space="preserve">Documentación falsa o adulterada
</t>
  </si>
  <si>
    <t>Documentación falsa o adulterada</t>
  </si>
  <si>
    <t>Falsificación en las certificaciones laborales con funciones</t>
  </si>
  <si>
    <t>No. de verificaciones realizadas /
No. de contratos celebrados</t>
  </si>
  <si>
    <t>Uso indebido y destinación diferente de los vehículos de la Entidad</t>
  </si>
  <si>
    <t>Jefe Grupo Administración de Servicios</t>
  </si>
  <si>
    <t>Permitir mayores valores en los indicadores de resultado de las metas de las Seccionales, para generar puntajes mas altos en la evaluación de desempeño</t>
  </si>
  <si>
    <t>Debilidades en la retroalimentación de los resultados de la auditoría de gestión a los auditados</t>
  </si>
  <si>
    <t>Falta de independencia del equipo auditor</t>
  </si>
  <si>
    <t>Fraude en los resultados obtenidos en el ejercicio auditor en beneficio propio o de un tercero</t>
  </si>
  <si>
    <t>Omitir las investigaciones por responsabilidad administrativa por pérdida o daño de bienes de propiedad de la Entidad</t>
  </si>
  <si>
    <t>1. Detrimento patrimonial.
2. Investigación disciplinaria o fiscal.</t>
  </si>
  <si>
    <t>Responsable Procesos Administrativos</t>
  </si>
  <si>
    <t>Hacer uso de los medio legales cuando se denote impedimento o inhabilidad para el manejo de la investigación.</t>
  </si>
  <si>
    <t>Manifestación expresa de la imparcialidad en el manejo de las investigaciones disciplinarias garantizado la doble instancia y el principio del juez natural.</t>
  </si>
  <si>
    <t>Control de los expedientes haciendo verificación de los mismos y cuadro de seguimiento para evitar el vencimiento de términos mediante la actualización permanente de la bases de datos.</t>
  </si>
  <si>
    <t>Sergio Andrés Gil y Leydi Rodríguez Castillo</t>
  </si>
  <si>
    <t>SEGUIMIENTO A LA GESTIÓN</t>
  </si>
  <si>
    <t>GESTIÓN LOGISTICA</t>
  </si>
  <si>
    <t>GESTIÓN DE ADQUISICIONES</t>
  </si>
  <si>
    <t>PROCESOS MISIONALES - GESTIÓN DEL RIESGO</t>
  </si>
  <si>
    <t>1. 31/12/2023
2. Cada vez que se materialice el riesgo</t>
  </si>
  <si>
    <t>PLANEACIÓN 
ESTRATÉGICA</t>
  </si>
  <si>
    <t>MAPA DE RIESGOS DE CORRUPCIÓN 2023</t>
  </si>
  <si>
    <t>VALORACIÓN DEL RIESGO DESPUÉS DE CONTROLES</t>
  </si>
  <si>
    <t>Acciones Ejecutadas</t>
  </si>
  <si>
    <t>Medición del Indicador</t>
  </si>
  <si>
    <t>Zona del Riesgo</t>
  </si>
  <si>
    <t>Nueva Zona de Riesgo</t>
  </si>
  <si>
    <t>Fecha Cumplimiento de las Acciones</t>
  </si>
  <si>
    <t>PROCESOS ESTRATÉGICOS</t>
  </si>
  <si>
    <t>Pérdida de credibilidad Institucional.</t>
  </si>
  <si>
    <t>Anualmente, la Jefatura de la Oficina Asesora de Planeación presenta un programa de auditorías internas de calidad para aprobación del Director General, con el fin de verificar el cumplimiento de requisitos de calidad y comprobar la veracidad de  la información registrada en el SIM frente a la ejecución de las metas misionales. En caso de evidenciarse desviaciones, se registra el hallazgo en el informe de auditoría y se solicita la elaboración del respectivo plan de mejoramiento. Evidencia: Programa de auditoria interna de calidad aprobado por el Director General.</t>
  </si>
  <si>
    <t>Hurto de bienes por parte de terceros en atención de emergencias</t>
  </si>
  <si>
    <t>1. Jefe de Grupo del Voluntariado
2. Responsable Procesos Administrativos</t>
  </si>
  <si>
    <t>No hay una ventanilla única de correspondencia a Nivel Nacional</t>
  </si>
  <si>
    <t>Insuficiencia en el control de las herramientas tecnológicas disponibles al ciudadano para la formulación y seguimiento de peticiones, quejas, denuncias, reclamos y sugerencias</t>
  </si>
  <si>
    <t>Alteración de las novedades de personal</t>
  </si>
  <si>
    <t>El riesgo se transfiere a la Aseguradora para la verificación de la legalidad de los documentos soporte.</t>
  </si>
  <si>
    <t>1. Angie Katherine Rodríguez
2 y 3. Martha Talero</t>
  </si>
  <si>
    <t>Falta de fiabilidad de la información previo a la parametrización</t>
  </si>
  <si>
    <t>Cuando el Director General lo establece, la asesora de contratación de la Dirección General revisa las fichas técnicas y estudios previos para la adquisición de un bien o servicio, en caso de alguna observación se devuelven los documentos para las correcciones del caso. Evidencia: Soporte de las observaciones efectuadas por la asesora de contratación de la Dirección General en caso de presentarse.</t>
  </si>
  <si>
    <t>Realizar y documentar una inspección (instancia) mensual aleatoria a los procesos de contratación publicados en el SECOP II, puesto que estos requieren de la aprobación del Jefe del Grupo Administrativo y el Ordenador del Gasto.</t>
  </si>
  <si>
    <t>Desconocimiento de las funciones de los Supervisores de Contratos asignados a los procesos</t>
  </si>
  <si>
    <t>Descuido u olvido de los Supervisores de Contratos</t>
  </si>
  <si>
    <t>No reportar incumplimiento parcial o total de conformidad con las normas legales en la ejecución de un contrato por parte del Supervisor o Interventor</t>
  </si>
  <si>
    <t>Falta de verificación objetiva y detallada en la actualización de los inventarios</t>
  </si>
  <si>
    <t>Falta de control en el acceso a los Sistemas de Información</t>
  </si>
  <si>
    <t>Debilidad en la aplicación de las Políticas de Seguridad Informática</t>
  </si>
  <si>
    <t>1. 31/05/2023
2. 31/08/2023
3. 31/03/2023
4. 30/06/2023</t>
  </si>
  <si>
    <t>1. Realizar la verificación de los documentos para la incorporación de voluntarios cada vez que se recibe una solicitud.
2.  Remitir mensualmente al Subdirector Operativo a través de correo electrónico un informe ejecutivo con el estado de los procesos administrativos en curso.</t>
  </si>
  <si>
    <t>Jefe Grupo de Orientación Ciudadana y Gestión Documental</t>
  </si>
  <si>
    <t>Jefe Oficina Asesora Jurídica</t>
  </si>
  <si>
    <t>Documentar mensualmente a través de correo electrónico la verificación de los proveedores y la legalidad de los soportes de las cajas menores, evidenciando la solicitud de corrección, modificación y demás ajustes que se presenten y requieran.</t>
  </si>
  <si>
    <t>1 y 2. Cada vez que se ejecuta un contrato
3. Cada vez que se presente</t>
  </si>
  <si>
    <t>1. 30/06/2023
2. Cada vez que se tramita una solicitud
3. Cada vez que se materialice el riesgo</t>
  </si>
  <si>
    <t>1. Actualizar el procedimiento GLE-PD-003 - Reconocimiento, suspensión, cancelación de Personería Jurídica Organizaciones de Defensa Civil, de acuerdo con lo normado.
2. Desarrollar el procedimiento GLE-PD-003 - Reconocimiento, suspensión, cancelación de Personería Jurídica Organizaciones de Defensa Civil, de acuerdo con lo normado.
3. En caso de materializarse el riesgo, se aplica el procedimiento disciplinario bien sea para Servidores Públicos y/o Voluntarios.</t>
  </si>
  <si>
    <t>Archivar una investigación disciplinaria cuando existan elementos probatorios que demuestren la falta disciplinaria de un Servidor Público</t>
  </si>
  <si>
    <t>1. Investigaciones de tipo Disciplinario, Penal o Fiscal.
2. Pérdida de credibilidad frente a la Entidad e impacto negativo en la imagen Institucional.</t>
  </si>
  <si>
    <t>Practica de pruebas decretadas en los autos emitidos por la Oficina de Control Interno Disciplinario.</t>
  </si>
  <si>
    <t>Jefe Oficina de Control Interno Disciplinario</t>
  </si>
  <si>
    <t>1. Elaborar anualmente un documento donde cada funcionario de la Oficina de Control Interno Disciplinario se compromete a preservar la reserva sumarial de las actuaciones disciplinarias (Pacto de Confidencialidad y Secreto Profesional); acción condicionada igualmente al ingreso de un nuevo funcionario a la Dependencia.
2. Actualizar semanalmente el cuadro control de los expedientes manejado por la Dependencia.</t>
  </si>
  <si>
    <t>Desconocimiento del nuevo Reglamento del Voluntariado y Organizaciones de Defensa Civil</t>
  </si>
  <si>
    <t>Falta de control fiscal de las Juntas de Defensa Civil</t>
  </si>
  <si>
    <t>Intereses particulares para el favorecimiento de terceros</t>
  </si>
  <si>
    <t>Media</t>
  </si>
  <si>
    <t>Presentación de información falsa y/o alterada de la gestión institucional para obtener favorabilidad de las autoridades de control</t>
  </si>
  <si>
    <t>La Jefatura de la Oficina Asesora de Planeación, semestralmente realiza la evaluación del plan de acción de las seccionales con los respectivos soportes, con el fin de realizar la evaluación de los acuerdos de gestión y medición de indicadores de gestión. En caso de no encontrarse la información suficiente, se realiza la consulta en la Dependencia correspondiente o en el SIM. Evidencia: Revisión del plan de acción por parte de la Oficina Asesora de Planeación, evaluación de los acuerdos de gestión, consolidado de indicadores de gestión y/o evidencias de las rendiciones de cuentas.</t>
  </si>
  <si>
    <t>Cada trimestre, los responsables de las metas suben al módulo de Planeación Estratégica del aplicativo Kawak, las evidencias que soportan el avance o cumplimiento de las metas del plan de acción, las cuales son verificadas por la Oficina de Control Interno. Cualquier desviación queda consignada en el informe de seguimiento respectivo.</t>
  </si>
  <si>
    <t>Muy Baja</t>
  </si>
  <si>
    <t>Cada vez que se requiera, la profesional de la Subdirección de CyE, verifica en el SIM, la información registrada en los certificados requeridos. En caso de evidenciarse desviaciones, se informa por escrito al Subdirector de CyE. Evidencia: Correo electrónico con las respectivas observaciones de los certificados de los cursos.</t>
  </si>
  <si>
    <t>1. Realizar una auditoría aleatoria a 2 seccionales para verificación del proceso de capacitación en sitio.
2. En caso de materializarse el riesgo, se tramita informe o queja al proceso de Control Interno Disciplinario.</t>
  </si>
  <si>
    <t>Cada vez que se requiera, la profesional de la Subdirección de CyE consulta en el SIM si determinada persona realizó o no algún curso de educación informal y si fue aprobado o no. En caso de evidenciarse desviaciones, se informará por escrito al Subdirector de CyE. Evidencia: Correo electrónico con las respectivas observaciones de los certificados de los cursos.</t>
  </si>
  <si>
    <t>1. Informe de verificación de los cursos básico
2. Informes de Auditoría del proceso de capacitación en sitio.</t>
  </si>
  <si>
    <t>Semestralmente, la profesional de la Subdirección de CyE, verifica en el SIM el formato con el informe final del curso con el fin de evaluar los indicadores del procesos de capacitación, lo cual registra en el formato diseñado por la Oficina de Planeación. Igualmente, verifica que el instructor se encuentre registrado y actualizado en el SIM. Evidencia: Formato de indicadores de gestión de las seccionales.</t>
  </si>
  <si>
    <t>Anualmente, la Jefatura de la Oficina Asesora de Planeación, elabora el programa de auditorías internas de calidad para verificación del cumplimiento de requisitos, entre otros, del proceso de capacitación. En caso de evidenciarse desviaciones, se registra el hallazgo en el informe de auditoría y se solicita el plan de mejoramiento respectivo. Evidencia: Informes de Auditoría del proceso de capacitación en sitio.</t>
  </si>
  <si>
    <t>1. Realizar una verificación semestral de los cursos básicos en las seccionales.
2. Realizar una auditoría aleatoria a 2 seccionales para verificación del proceso de capacitación en sitio.</t>
  </si>
  <si>
    <t>1. Informes de Auditoría del proceso de capacitación en sitio.
2. Informe o queja a Control Interno Disciplinario.</t>
  </si>
  <si>
    <t>Debilidad en los controles en las seccionales</t>
  </si>
  <si>
    <t>Inadecuada planeación en las actividades de entrega de ayudas humanitarias por parte de las direcciones seccionales y/o oficinas de departamento para la destinación adecuada de las mismas</t>
  </si>
  <si>
    <t>Trimestralmente, de acuerdo con las donaciones recibidas, el técnico para apoyo del Grupo de Prevención encargado del módulo de donaciones en el SIM, revisa el registro de los bienes recibidos por las seccionales, con el fin de verificar que se hayan registrado todos los bienes de acuerdo con el acta de donación. En caso de encontrarse diferencias, se envía un correo al responsable para que registre o realice los ajustes del caso. Evidencia: Actas de donación, registros en el SIM y correos electrónicos.</t>
  </si>
  <si>
    <t>Firmas de constancias del curso básico por parte de los Directores Seccionales, cursos intermedios por parte de los Directores de las Escuelas y cursos de especialista por el Coordinador Académico y Directores de Escuelas. Adicionalmente, la Defensa Civil Colombiana, puso a disposición de los voluntarios que desarrollen cursos de nivel básico, intermedio y/o especialista en la Entidad, un enlace en la pagina web Institucional donde podrán acceder para descargar sus certificados. La ruta es: Inicio &gt; Voluntarios &gt; Certificaciones &gt; Certificación de Capacitaciones &gt; Descargar certificado de capacitación &gt; Ingresar su No. de documento de Identidad &gt; Buscar.</t>
  </si>
  <si>
    <t>Cada vez que una Seccional va a realizar una entrega de donaciones en el marco de la Acción Social, debe diligenciar el formato RSA-FT-004 - Solicitud de auditoria entrega de donaciones, en el cual se planifica cada actividad de entrega de donaciones, para aprobación del Director General. En caso de no presentar el RSA-FT-004 - Solicitud de auditoria entrega de donaciones o estar mal diligenciado, la entrega no será aprobada.</t>
  </si>
  <si>
    <t>1. Trimestralmente, revisar el registro en SIM de los bienes recibidos en las seccionales como donación.
2.  Semestralmente de acuerdo a las donaciones recibidas y entregadas, comparar el formato "RSA-FT-004 - Solicitud de auditoria entrega de donaciones", con respecto a los informes de evidencia de entrega de las donaciones.</t>
  </si>
  <si>
    <t>Semestralmente, el técnico para apoyo del Grupo de Prevención encargado del módulo de donaciones en el SIM, compara el RSA-FT-004 - Solicitud de auditoria entrega de donaciones con respecto las evidencias de entrega de las donaciones con el fin de comprobar que se haya realizado la entrega de las donaciones y verificar la descarga de los bienes del Kardex respectivo. En caso de no contar con las evidencias o comprobar que no se ha realizado el descargue de los bienes del Kardex de donaciones, se escribe un correo al responsable de la entrega para que subsane las observaciones. Evidencia: Expediente de cada donación.</t>
  </si>
  <si>
    <t>1 y 2. Evidencia de la revisión efectuada y correo dirigido a la Seccional en caso de encontrarse alguna novedad.</t>
  </si>
  <si>
    <t>Debilidad en los controles en el procedimiento</t>
  </si>
  <si>
    <t>1. Detrimento de la imagen Institucional.
2. Pérdida de credibilidad y confianza por parte de la comunidad.
3. Investigaciones de tipo Disciplinario, Penal o Fiscal.</t>
  </si>
  <si>
    <t>Cada vez que se tramita una solicitud de incorporación de un voluntarios, el Director Seccional verifica entre otros, los antecedentes penales, judiciales y disciplinarios de acuerdo con los procedimientos GHU-PD-017 - Vinculación de voluntarios y reingresos y GHU-PD-019 - Perdida de la calidad de voluntario activo. En caso de encontrarse alguna observación o incumplimiento de requisitos, el Jefe del Grupo del Voluntariado conmina al Director Seccional o responsable para que subsane o requiera al aspirante; una vez se cumplen todos los criterios para su incorporación, el aspirante es registrado en el SIM, en caso contrario no se vincula como voluntario de la Entidad y la solicitud se archiva. Evidencias: Solicitudes de incorporación, correos electrónicos con las novedades correspondientes y registros en el SIM módulo de voluntariado.</t>
  </si>
  <si>
    <t>Cada vez que se identifica la perdida de un bien fiscal, se da inicio a investigación administrativa de oficio en desarrollo del proceso administrativo de acuerdo al procedimiento CIN-PD-003 - Proceso Administrativo de resarcimiento por perdida o daño a los bienes de la Entidad; el cual permitirá evidenciar la responsabilidad por la perdida del bien y de encontrarse responsable un voluntario se procede de acuerdo con lo establecido en el Reglamento del Voluntariado, Titulo VIII - Procesos administrativos por perdida o daño de bienes de la Defensa Civil Colombiana. Evidencias: Correos electrónicos de notificación al Subdirector Operativo de los procesos administrativos en investigación por la pérdida de bienes.</t>
  </si>
  <si>
    <t>1. Correo electrónico dirigido a las Seccionales con las novedades presentadas.
2. Correo electrónico donde se remite el informe ejecutivo al Subdirector Operativo.</t>
  </si>
  <si>
    <t>Eliminar u ocultar peticiones, quejas, denuncias, reclamaciones y sugerencias, radicadas en las seccionales por los ciudadanos a través de los diferentes canales de atención, afectando con esta acción los derechos del Ciudadano y los valores éticos de la Entidad</t>
  </si>
  <si>
    <t>1. Confirmación de asistencia a la capacitación (formulario de google), adicionalmente, los pantallazos de la videoconferencia en caso de ser virtual.
2. Informe trimestral remitido al Ministerio de Defensa Nacional y su publicación en la pagina web de la Entidad.
3. Informe o queja a Control Interno Disciplinario.</t>
  </si>
  <si>
    <t>Cada vez que se recibe una solicitud sea física, electrónica, a través del chat, buzón electrónico y demás; el funcionario encargado de la correspondencia lo radica y lo registra en el formato GIN-FT-010 - Registro de comunicaciones recibidas. Durante el seguimiento del proceso de archivo y correspondencia, el funcionario del Grupo de Orientación Ciudadana y Gestión Documental cruza el citado formato con respecto al archivo físico o digital. En caso de evidenciarse desviaciones, se registra en el acta respectiva y se conmina a su corrección inmediata. Evidencia: Diligenciamiento del formato GIN-FT-010 - Registro de comunicaciones recibidas, evidenciando la firma de quien recibió la comunicación.</t>
  </si>
  <si>
    <t>En cada auditoría interna de calidad, se verifica el formato GIN-FT-010 - Registro de comunicaciones recibidas, con respecto al archivo físico o digital, en caso de encontrarse novedades, se registra el hallazgo en el informe de auditoría de calidad y se solicita la formulación de acciones de mejora correspondiente al auditado. Evidencia: Informes de auditoria de calidad donde se evidencia el hallazgo de no conformidad y el plan de mejoramiento con las acciones de mejora correspondientes a las PQRDS.</t>
  </si>
  <si>
    <t>1. Realizar una capacitación semestral para mejorar el uso y apropiación del gestor documental Seven a Nivel Nacional.
2. Elaborar el informe trimestral sobre el estado de las respuestas a las PQRDS de las Dependencias y Seccionales, remitido al Ministerio de Defensa Nacional y su publicación en la pagina web de la Entidad.
3. En caso de materializarse el riesgo, se tramita informe o queja al proceso de Control Interno Disciplinario.</t>
  </si>
  <si>
    <t>Presión de terceros y/o superior Jerárquico</t>
  </si>
  <si>
    <t>A pesar de que no existe injerencia directa por parte de la Oficina Jurídica frente a las Organizaciones de DC, cada vez que llega una solicitud, el abogado asignado a dicho trámite verifica el cumplimiento de los requisitos, generándose una respuesta directa al Director Seccional; en ningún caso esta respuesta va dirigida a un particular, llámese Junta o Comité, dejándose documentado el control a través de los formatos GLE-FT-002 - Datos y documentos requeridos para otorgar Personería Jurídica y reconocer Representación Legal (Primera Vez) y el formato GLE-FT-003 - Datos y documentos requeridos para otorgar Representación Legal e inscripción dignatarios, y las comunicaciones que sean del caso. En el evento de recibirse una solicitud directa de una Organización de DC, se re direcciona a la respectiva Seccional u Oficina de Departamento. Evidencia: Diligenciamiento de los formatos GLE-FT-002 y GLE-FT-003 y/o los correos electrónicos con las comunicaciones del caso.</t>
  </si>
  <si>
    <t>1. Actualización del procedimiento a través del aplicativo Kawak.
2. Evidencia muestral de la aplicación de los formatos GLE-FT-002 y GLE-FT-003.
3. Informe o queja a Control Interno Disciplinario.</t>
  </si>
  <si>
    <t>Cada vez que llega una solicitud de trámite, la técnico de apoyo de la Oficina Asesora Jurídica, lo radica en el SISRED, lo cual evidencia el orden de llegada de las solicitudes, el trámite es asignado a cualquiera de los abogados de la Oficina Asesora Jurídica para su respectivo tramite y expedición de Resolución, la cual también es registrada en el SISRED. Evidencia: Soporte de actualización del SISRED.</t>
  </si>
  <si>
    <t>Cobro de dádivas por agilización de trámites de las Organizaciones de Defensa Civil en beneficio propio o de un tercero</t>
  </si>
  <si>
    <t>1. Investigaciones de tipo Disciplinario.
2. Pérdida de credibilidad frente a la Entidad e impacto negativo en la imagen Institucional.
3. Desgaste en los procesos administrativos.</t>
  </si>
  <si>
    <t>Socializar cuatrimestralmente el procedimiento para obtener la certificación laboral con o sin funciones, generada desde el aplicativo Self Service de Kactus.</t>
  </si>
  <si>
    <t>Cada vez que se requiera, el funcionario encargado de liquidar la nómina, envía la información con las respectivas normas aplicables a la Entidad a Digital Ware y solicita el apoyo en los procesos de parametrización y demás que se requieran, en ese caso, la responsabilidad de verificar la fiabilidad de información se está trasladando a esta Empresa. Evidencia: Soporte del envió de información a Digital Ware o el acta donde se registro el servicio de soporte suministrado por Digital Ware.</t>
  </si>
  <si>
    <t>1. Solicitar cada vez que se requiera, el servicio de soporte a Digital Ware en los procesos de parametrización y demás, de acuerdo con las normas aplicables a la Entidad, dejando evidencia del servicio soporte suministrado, a través de acta.
2. Registrar en el acta de reunión el resultado de la revisión mensual, las observaciones e inconsistencias en la liquidación de la nómina y su corrección, en caso que se presenten.</t>
  </si>
  <si>
    <t>Cada vez que un Servidor Púbico reporta una novedad, el funcionario encargado de liquidar la nómina le exige el documento soporte emitido por la Entidad competente, en caso de no allegar el documento requerido no se tiene en cuenta la novedad; este mismo control se aplica para las Entidades que reportan novedades de los Servidores Público de la Entidad. Evidencia: Soportes de las novedades.</t>
  </si>
  <si>
    <t>Cada mes, la liquidación de la pre nómina es revisada por otro funcionario alterno en el proceso, en caso de encontrarse alguna novedad o inconsistencia se corrige inmediatamente. Evidencia: Acta de reunión mensual donde se relacionan las observaciones y/o correcciones de las inconsistencias.</t>
  </si>
  <si>
    <t>1. Acta que evidencie el soporte suministrado por Digital Ware.
2. Acta de reunión evidencia de la revisión mensual de la liquidación de la nómina.</t>
  </si>
  <si>
    <t>1. Semestral
2. 31/12/2023</t>
  </si>
  <si>
    <t>1. Trimestral
2. Semestral</t>
  </si>
  <si>
    <t>1. Registrar los planes de acción de las seccionales en el módulo de Planeación Estratégica de Kawak.
2. Realizar el seguimiento anual por parte de la Oficina Asesora de Planeación del plan de acción de las seccionales en el módulo de Planeación Estratégica del aplicativo Kawak.
3. Elaborar y socializar para observaciones, el informe de gestión anual.
4. Elaborar y socializar el programa anual de auditorías internas de calidad aprobado.</t>
  </si>
  <si>
    <t>1. Registro en el módulo de Planeación Estratégica de Kawak de los planes de acción de las seccionales.
2. Seguimiento de los planes de acción de las seccionales.
3. Informe de Gestión y correo solicitando observaciones del mismo.
4. Programa anual de auditorías internas de calidad aprobado.</t>
  </si>
  <si>
    <t>1. Cada vez que llega una solicitud de trámite
2. Mensual</t>
  </si>
  <si>
    <t>1. Semestral
2. Trimestral
3. Cada vez que se materialice el riesgo</t>
  </si>
  <si>
    <t>1. Cada vez que se requiera
2. Mensual</t>
  </si>
  <si>
    <t>Cuatrimestral</t>
  </si>
  <si>
    <t>Debilidad en el cargue de la información en el aplicativo respecto al Manual de Funciones</t>
  </si>
  <si>
    <t>Cada vez que un Servidor Público requiere una certificación laboral con funciones, la descarga del aplicativo Self Service de Kactus, el cual valida la fecha de ingreso del Servidor Público, el cargo y datos personales.</t>
  </si>
  <si>
    <t>Soporte mediante el cual se socializa el procedimiento para obtener la certificación laboral con o sin funciones.</t>
  </si>
  <si>
    <t>Por cada solicitud de trámite de seguro de vida de voluntarios, el funcionario del área del voluntariado verifica que el asegurado se encuentre activo en la bases de datos de voluntarios en el SIM; igualmente verifica la completitud de los documentos soporte requeridos; si no se encuentra registrado o los soportes no están completos, se devuelve la solicitud mediante una comunicación a la Seccional u Oficina de Departamento para las correcciones del caso. Evidencia: Solicitud de trámite de seguro de vida y comunicaciones dirigidas a la Seccional u Oficina de Departamento.</t>
  </si>
  <si>
    <t>Por cada solicitud de inscripción como voluntario de la Defensa Civil Colombiana, se verifica el diligenciamiento del formato de designación de beneficiarios, establecido a través del procedimiento GHU-PD-021 - Tramite de reclamación de seguro de vida y accidentes de voluntarios acreditados y activos; antes de crear al voluntario en el SIM, en caso de que el formulario esté mal diligenciado o presente enmendaduras o falta de firmas, se realiza el requerimiento a la Seccional u Oficina de Departamento para que requiera al aspirante, en caso contrario, no se realiza la inscripción. Evidencia: Formato de designación de beneficiarios debidamente diligenciado.</t>
  </si>
  <si>
    <t>Ejecutar los controles definidos en el procedimiento GHU-PD-021 - Trámite de reclamación de seguro de vida y accidentes de voluntarios acreditados y activos, para la ejecución del trámite cada vez que se reciba una solicitud.</t>
  </si>
  <si>
    <t>Base de datos de la relación de los tramites de reclamación del seguro de vida ante la Aseguradora y/o evidencia de las comunicaciones relacionados con el trámite de reclamación de seguro de vida que se encuentran en cada expediente</t>
  </si>
  <si>
    <t>No. de verificaciones realizadas /
No. de solicitudes</t>
  </si>
  <si>
    <t>No diligenciamiento del formato de designación de beneficiarios del seguro de vida</t>
  </si>
  <si>
    <t>Cada vez que llega una solicitud de trámite</t>
  </si>
  <si>
    <t>Recibir y tramitar el pago del Seguro de Vida a personas que no tienen el derecho, para beneficio propio o de un tercero</t>
  </si>
  <si>
    <t>Presión de terceros y/o de un superior Jerárquico</t>
  </si>
  <si>
    <t>El funcionario encargado del proceso de ejecución de la etapa contractual cada vez que el Supervisor de Contrato tramita un pago, verifica los soportes y diligencia el formato GAD-FT-020 - Control de documentos para trámite de pago; en caso de faltar algún soporte o presentarse observaciones, le comunica al Supervisor del Contrato para que corrija o tramite lo pertinente con quien corresponda. Posteriormente; el funcionario designado del Grupo Financiero, efectúa la misma revisión y confirma el cumplimiento de los requisitos para el pago, en caso de presentarse alguna novedad devuelve el trámite al Grupo Administrativo. Evidencia: Formato GAD-FT-020 y el libro de control de entrega de documentos.</t>
  </si>
  <si>
    <t>El funcionario designado del Grupo Financiero encargado de la verificación de los soportes de pago; verifica los soportes y diligencia el formato GFN-FT-002 - Verificación soportes para pago, con respecto al formato GAD-FT-020 - Control de documentos para trámite de pago; en caso de presentarse alguna novedad devuelve el trámite al Grupo Administrativo; al encontrarse adecuadamente para pago se tramita dentro del Grupo Financiero. Evidencia: Formato GFN-FT-002 y el libro de control de entrega de documentos.</t>
  </si>
  <si>
    <t>Cada vez que se trámite un pago</t>
  </si>
  <si>
    <t>1 y 2. Formato GAD-FT-020 en cada orden de pago y el libro de control de entrega de documentos.
3. Formato GFN-FT-002 en cada orden de pago y el libro de control de entrega de documentos.</t>
  </si>
  <si>
    <t>1. Revisar en primera instancia el cumplimiento de los requisitos para el trámite de pago según el formato GAD-FT-020 - Control de documentos para trámite de pago.
2. Revisar en segunda instancia el cumplimiento de los requisitos para el trámite de pago según el formato GAD-FT-020 - Control de documentos para trámite de pago.
3. Elaborar en segunda instancia, en el Grupo Financiero la verificación de soportes para el tramite de pago según el formato GFN-FT-002 - Verificación soportes para pago.</t>
  </si>
  <si>
    <t>Utilización de los recursos de caja menor en bienes o servicios que no están autorizados o para beneficio propio o de un tercero</t>
  </si>
  <si>
    <t>Cada vez que se recibe una solicitud de legalización de caja menor, en la cadena de revisión del tramite ejecutada por tres funcionarios del Grupo Financiero, se efectúan las revisiones de los documentos de legalización de las cajas menores (facturas, documentos soporte, conciliaciones, objeto de gasto y retenciones). El funcionario que detecte alguna desviación comunica mediante correo electrónico al cuentadante para que proceda a la corrección, lo cual queda como evidencia a través del correo electrónico; si persiste la desviación, no se reconoce el gasto. Evidencia: Correo electrónico con las observaciones y la solicitud de corrección correspondiente.</t>
  </si>
  <si>
    <t>Desconocimiento de los lineamientos establecidos en las normas que regulan la caja menor</t>
  </si>
  <si>
    <t>Mensual</t>
  </si>
  <si>
    <t>Soporte (informe ejecutivo) donde se evidencie la verificación de soportes de legalización de la caja menor y en caso de encontrarse novedades en el trámite de comunicación al cuentadante.</t>
  </si>
  <si>
    <t>Evasión de la obligación de aportar el porcentaje correspondiente del total del ingreso recibido a través de contratos, convenios y demás ventas de servicios que las Juntas de Defensa Civil celebren en nombre de la Entidad</t>
  </si>
  <si>
    <t>1 y 4. Profesional del Grupo Financiero
2 y 3. Jefe Oficina Asesora Jurídica</t>
  </si>
  <si>
    <t>Semestralmente, la profesional del Grupo Financiero extrae de la plataforma SECOP II el detalle de los contratos registrados a nombre de la Defensa Civil con terceros y verifica los que corresponden a las Juntas de Defensa Civil como contratista; esta información es cruzada con la conciliación de ingresos (consignaciones) efectuada previamente, esto con el fin de identificar las consignaciones correspondientes al porcentaje de Solidaridad Financiera, según lo establece el nuevo Reglamento del Voluntariado y Organizaciones de Defensa Civil. En caso de evidenciarse que no se ha recibido la consignación del porcentaje correspondiente de Solidaridad Financiera por la celebración de contratos, convenios y demás ventas de servicios entre las Juntas de Defensa Civil y particulares, se elabora y remite al Director Seccional el detalle de las Juntas, los contratantes y el valor de cada contrato identificado, en este se le solicita gestionar la respectiva consignación. Evidencia: Correo electrónico con el envío semestral del memorando a los Directores Seccionales u Oficinas de Departamento con la solicitud de gestión de la respectiva consignación del porcentaje de solidaridad financiera.</t>
  </si>
  <si>
    <t>Semestralmente, el abogado asignado de la Oficina Asesora Jurídica, remite a las Seccionales y Oficinas de Departamento un memorando en el cual se les informa a los Directores Seccionales y responsables de Oficinas de Departamento, las Organizaciones de Defensa Civil que no se encuentran en estado "vigente" y presentan novedades con respecto a la "Parte III - Organizaciones de Defensa Civil" del nuevo Reglamento del Voluntariado y Organizaciones de Defensa Civil, esto con el fin de que informen si se van a fusionar, cancelar, liquidar o tramitar la inscripción de Representante Legal o según les corresponda. Evidencia: Correo electrónico con el envío semestral del memorando a los Directores Seccionales y Oficinas de Departamento con la solicitud de informar el objetivo a desarrollar con cada Organización de Defensa Civil.</t>
  </si>
  <si>
    <t>1. Correos electrónicos con el envío semestral de los memorandos a los Directores Seccionales o responsables de Oficinas de Departamento.
2. Evidencia del mecanismo establecido, su respectiva difusión y publicación en la pagina web de la Entidad.
3. Correo electrónico con el envío semestral del memorando a los Directores Seccionales y responsables de Oficinas de Departamento.
4. Informe o queja a Control Interno Disciplinario.</t>
  </si>
  <si>
    <t>1. Semestralmente, elaborar y remitir el memorando de solicitud de las consignaciones correspondientes al porcentaje de la Solidaridad Financiera por la celebración de contratos, convenios y demás venta de servicios entre las Juntas de Defensa Civil y particulares, dirigido a cada uno de los Directores Seccionales o responsables de Oficinas de Departamento, en el que se les solicita gestionar la respectiva consignación.
2. Establecer un mecanismo de consulta en el que se le brinde orientación y asesoría a las Seccionales, Oficinas de Departamento, Organizaciones de Defensa Civil y Voluntarios, respecto a la "Parte III - Organizaciones de Defensa Civil" del nuevo Reglamento del Voluntariado y Organizaciones de Defensa Civil; su respectiva difusión y publicación en la pagina web de la Entidad.
3. Semestralmente, elaborar y remitir el memorando solicitud de informar el objetivo a desarrollar con cada Organización de Defensa Civil; dirigido a los Directores Seccionales y responsables de Oficinas de Departamento.
4. En caso de materializarse el riesgo, se aplica el procedimiento disciplinario bien sea para Servidores Públicos y/o Voluntarios.</t>
  </si>
  <si>
    <t>1 y 3. Semestral
2. 30/04/2023
4. Cada vez que se materialice el riesgo</t>
  </si>
  <si>
    <t>Omisión del estatuto general de la contratación y sus normas complementarias en las diferentes etapas del proceso de contratación</t>
  </si>
  <si>
    <t>El funcionario de la etapa precontractual del Grupo Administrativo, cada vez que recibe una ficha técnica, realiza la revisión respectiva; en caso de presentarse observaciones o inconsistencias, se devuelve por escrito al funcionario que presentó la ficha técnica. Evidencia: Soporte de la notificación por escrito al funcionario que presento la ficha técnica bien sea porque se requiere corrección o por aceptación de la misma.</t>
  </si>
  <si>
    <t>Cada vez que se realiza la evaluación de un proceso contractual, interviene tres comités: Comité Técnico, Jurídico y Financiero; en cada caso se puede presentar la solicitud de subsanación a los proveedores con el fin de garantizar el cumplimiento de requisitos del pliego de condiciones, en caso de no subsanar, el proveedor no continua en el proceso. Para la adjudicación, se conforma un Comité Asesor de Contratación que conoce las evaluaciones para recomendar su adjudicación o no al ordenador del gasto. Evidencia: Las evaluaciones de los proveedores, actas de Comités y demás actos administrativos correspondientes a cada proceso se deben publicar en el SECOP II.</t>
  </si>
  <si>
    <t>Soporte donde se evidencia la inspección mensual aleatoria a los procesos de contratación publicados en el SECOP II.</t>
  </si>
  <si>
    <t>Por cada contrato, el funcionario designado del Grupo Administrativo, notifica la supervisión y sus funciones al Supervisor de Contrato designado, las cuales se deben evalúan mediante el formato GAD-FT-034 - Informe de evaluación de Supervisores, al culminar la supervisión. En caso de alguna observación desfavorable, se comunica al Supervisor de Contrato a través de correo electrónico. Evidencia: Correo electrónico dirigido al Supervisor de Contrato con el resultado de su evaluación.</t>
  </si>
  <si>
    <t>El funcionario encargado de la etapa post contractual realiza la verificación del formato GAD-FT-029 - Certificación de recibo a satisfacción, en caso de encontrar faltas en las obligaciones y responsabilidades del Supervisor de Contrato, se requiere a través de comunicación escrita para que de cumplimiento, de lo contrario no se puede adelantar el trámite de pago sin la debida entrega del bien y/o servicio. Evidencia: Comunicaciones escritas y/o correos electrónicos dirigidos al Supervisor de Contrato con las observaciones correspondientes a las faltas en sus obligaciones y responsabilidades como Supervisor de Contrato.</t>
  </si>
  <si>
    <t>Para cada pago tramitado, el funcionario encargado del trámite post contractual exige un informe suscrito por el Supervisor de Contrato a través del formato GAD-FT-005 - Informe Final de Supervisión, adjuntando los respectivos soportes que demuestren la conformidad del bien y/o servicio adquirido; igualmente, debe exigir el recibo a satisfacción del bien y/o servicio a través del formato GAD-FT-029 - Certificación de recibo a satisfacción; en caso de no cumplir con estos documentos no se tramita el pago. Evidencias: Requerimientos al supervisor para la elaboración de los formatos GAD-FT-005 - Informe Final de Supervisión y GAD-FT-029 - Certificación de recibo a satisfacción, debidamente firmados.</t>
  </si>
  <si>
    <t>1. Verificar en el expediente del proceso contractual el diligenciamiento del formato GAD-FT-005 - Informe Final de Supervisión y los respectivos soportes que demuestren la conformidad del bien y/o servicio adquirido por parte de los Supervisores de Contrato.
2. Realizar el formato GAD-FT-034 - Informe de evaluación de Supervisores y remitirle para su conocimiento.
3. Evidenciar las comunicaciones escritas y/o los correos electrónicos dirigidos al Supervisor de Contrato con las observaciones correspondientes a las faltas en sus obligaciones y responsabilidades como Supervisor de Contrato, cuando se presenten.</t>
  </si>
  <si>
    <t>1. Evidencia del diligenciamiento del formato GAD-FT-005 y los respectivos soportes que demuestren la conformidad del bien y/o servicio adquirido debidamente firmados.
2. Evidencia del diligenciamiento del formato GAD-FT-034 por cada contrato en etapa post contractual debidamente firmado.
3. Evidencia de las comunicaciones escritas y/o correos electrónicos dirigidos al Supervisor de Contrato con las observaciones correspondientes, cuando se presenten.</t>
  </si>
  <si>
    <t>Semestral</t>
  </si>
  <si>
    <t>1. Enviar a las Seccionales u Oficinas de Departamento los listados de inventario para la verificación en sitio; igualmente, se debe adjuntar el memorando de instrucciones respectivo para la toma física.
2. Ajustar en el Seven - módulo de inventarios las novedades reportadas y soportadas con corte a 30 de junio y 31 de diciembre, de acuerdo con el resultado de la toma física de inventario de las Seccionales u Oficinas de Departamento realizadas al cierre de cada semestre.
3. Realizar y documentar a través de acta de reunión una conciliación semestral entre procesos administrativos, seguros y almacén.</t>
  </si>
  <si>
    <t>1. Investigaciones de tipo Disciplinario, Penal o Fiscal.
2. Pérdida de credibilidad frente a la Entidad e impacto negativo en la imagen Institucional.
3. Afectación a la fiabilidad de los estados Financieros de vigencias anteriores.</t>
  </si>
  <si>
    <t>El responsable del inventario de las Seccionales u Oficinas de Departamento, cada semestre verifica el inventario a su cargo con respecto al inventario en físico, en caso de encontrar novedades las reporta en la actualización del cargo al Grupo de Almacén. Evidencia: El responsable debe refrendar el inventario y enviarlo en físico al Grupo de Almacén para su registro en el aplicativo Seven.</t>
  </si>
  <si>
    <t>Omisión de reportes de novedades por pérdida o ingreso de bienes en el inventario durante la actualización de cargos en beneficio de un tercero</t>
  </si>
  <si>
    <t>Desconocimiento de los procedimientos de Almacén establecidos por la Entidad</t>
  </si>
  <si>
    <t>La Dirección General aprueba la programación anual de visitas de verificación de inventarios a Seccionales u Oficinas de Departamento para la Jefatura del Grupo de Almacén, en las cuales se debe verificar el 100% de los inventarios físicos de todas las áreas de la Dependencia, igualmente se verifica el inventario documental; en caso de encontrar diferencias se realiza la trazabilidad y si es pertinente se ajustan los inventarios, de lo contrario se declara el faltante y el responsable del bien procede de acuerdo con el procedimiento GLO-PD-002 - Salida de bienes del almacén, referente a la pérdida de bienes. Evidencia: Elaboración del informe de las visitas de verificación realizadas remitido a la Dirección General.</t>
  </si>
  <si>
    <t>Actividades de Control</t>
  </si>
  <si>
    <t>1. Evidencia de la remisión a través de correo electrónico de los listados de inventario para verificación y el memorando de instrucciones respectivo.
2. Inventarios ajustados en el Seven - módulo de inventarios respecto a las novedades reportadas y soportadas con corte a 30 de junio y 31 de diciembre.
3. Actas de reunión, resultado de la conciliación realizada en cada semestre.</t>
  </si>
  <si>
    <t>Designación de responsabilidades inadecuadas para el uso de vehículos Institucionales</t>
  </si>
  <si>
    <t>Cada trimestre, el funcionario designado del Grupo de Administración de Servicios selecciona aleatoriamente entre las Seccionales, Oficinas de Departamento y las Escuelas de Capacitación y Entrenamiento para comparar los costos reflejados a través de las legalizaciones de caja menor frente a los costos de rodamiento registrados en el SIM; si se encuentran diferencias se notifica a la respectiva Seccional, Oficina de Departamento o Escuela de Capacitación y Entrenamiento para que efectúe el cargue o ajuste correspondiente en el SIM. Evidencia: Comunicaciones físicas o a través de correo electrónico a las Seccionales, Oficina de Departamento o Escuelas de Capacitación y Entrenamiento.</t>
  </si>
  <si>
    <t>1. Evidencia del correo electrónico enviado mensualmente y el informe ejecutivo donde se relacione las Sedes de la Entidad que reportaron o no la información solicitada en cada mes durante el cuatrimestre.
2. Informes de verificación trimestral dirigido al Subdirector Administrativo y Financiero.
3. Informe mensual dirigido al Subdirector Administrativo y Financiero.</t>
  </si>
  <si>
    <t>1 y 3. Mensual
2. Trimestral</t>
  </si>
  <si>
    <t>El funcionario designado como administrador de transportes del Grupo de Administración de Servicios, mensualmente verifica la plataforma de combustible suministrada por el Estación de Servicio (EDS), el consumo correspondiente al kilometraje efectuado por cada vehículo; en caso de evidenciar consumo excesivo de combustible, notifica al Jefe del Grupo, quien llama a la persona que tiene asignado el vehículo para que justifique los motivo de las diferencias encontradas o el nivel excesivo de consumo. Evidencia: Verificación del consumo de combustible a través del chip para los vehículos de la DIGER y Escuelas de Capacitación y Entrenamiento con respecto a lo reportado en la plataforma de combustible.</t>
  </si>
  <si>
    <t>Cada vez que un Servidor Púbico de la Dirección General requiere un servicio de transporte Institucional, diligencia el formato GLO-FT-027 - Control servicios vehículos oficiales, indicando el destino; igualmente, si el vehículo sale fuera de la Jurisdicción el administrador de transportes diligencia el formato GLO-FT-028 - Orden de marcha y allí se traza la ruta, lo cual le permite calcular el consumo de combustible. Evidencia: Formato GLO-FT-027 - Control servicios vehículos oficiales y el formato GLO-FT-028 - Orden de marcha debidamente diligenciados.</t>
  </si>
  <si>
    <t>1. Solicitar mensualmente a través de correo electrónico a las 25 Seccionales, las 4 Oficinas de Departamento y las 3 Escuelas de Capacitación y Entrenamiento, la relación de los costos de rodamiento y combustible registrados por caja menor para los vehículos de estas 32 Sedes de la Entidad; igualmente, los Directores Seccionales y Encargados deben garantizar en ese correo electrónico que se realizó el registro en el SIM de esta información.
2. Seleccionar trimestralmente, de manera aleatoria 4 Seccionales u Oficinas de Departamento o Escuelas de Capacitación y Entrenamiento para comparar los costos registrados por las legalizaciones de las cajas menores frente a los costos de rodamiento registrados en el SIM.
3. Realizar una verificación mensual del consumo de combustible de los vehículos a cargo de la Dirección General.</t>
  </si>
  <si>
    <t>1. Pérdida de información.
2. Consecuencias de tipo legal.
3. Violación a los Sistemas de Seguridad.</t>
  </si>
  <si>
    <t>Anualmente, se envía a todos los Funcionarios una encuesta de verificación de la implementación de la Política de Seguridad Informática, para evaluar su aplicación; el resultado de esta evaluación se emplea como insumo de los indicadores de gestión del cumplimiento de las Seccionales u Oficinas de Departamento en materia de Seguridad Informática. Evidencia: Encuestas, correos electrónicos y evaluación de indicadores de gestión del cumplimiento de las Seccionales u Oficinas de Departamento.</t>
  </si>
  <si>
    <t>1. 31/12/2023
2 y 3. Cuatrimestral</t>
  </si>
  <si>
    <t>Técnico de Servicios de la Oficina Asesora de las TIC</t>
  </si>
  <si>
    <t>Al menos una vez al año, el Funcionario encargado de la Seguridad Informática, analiza el reporte de antivirus para determinar vulnerabilidades al Sistema de Información de la Entidad, si se encuentran potenciales riesgos, se analiza el nivel de criticidad y se determina si esa dirección representa una falsa alarma, en caso contrario, se mantiene el bloqueo. Evidencia: Reporte de verificación periódica del antivirus.</t>
  </si>
  <si>
    <t>Acceso a los Sistemas de Información de la Entidad para obtener beneficios personales</t>
  </si>
  <si>
    <t>Anualmente, el Funcionario encargado de la seguridad digital de la Oficina Asesora de las TIC, realiza un bloqueo general de los sitios web potencialmente peligrosos, en caso de que un funcionario requiera ingreso a dichos sitios, debe solicitarlo a través del Jefe de la Dependencia; la Oficina de TIC analiza la viabilidad de habilitar el acceso solicitado. Evidencia: Parametrización de las Políticas de Seguridad de la Información, como Firewall, antivirus y la herramienta de seguridad de usuario final; además, evidencia de los correos electrónicos donde se presente la solicitud de levantamiento del bloqueo de sitios web potencialmente peligrosos.</t>
  </si>
  <si>
    <t>1. Informe ejecutivo de las actividades de parametrización anual de las Políticas de Seguridad de la Información dirigido al Jefe de la Oficina Asesora de las TIC.
2. Evidencia del control y seguimiento cuatrimestral de la aplicación de la encuesta de verificación de las Políticas de Seguridad Informática en las Seccionales, Oficinas de Departamento y Dirección General.
3. Informe ejecutivo de la realización del seguimiento cuatrimestral al back up de la información en el Drive, cargado por las Dependencias.</t>
  </si>
  <si>
    <t>1. Realizar anualmente la parametrización de las Políticas de Seguridad de la Información, respecto al firewall, antivirus y la herramienta de seguridad de usuario final, como mínimo.
2. Evidenciar el control y seguimiento cuatrimestral, del formato de encuesta de verificación de la implementación de las Políticas de Seguridad Informática en las Seccionales, Oficinas de Departamento y la Dirección General.
3. Evidenciar la realización del seguimiento cuatrimestral al back up de la información en el Drive, cargado por las Dependencias.</t>
  </si>
  <si>
    <t>Semestralmente, la Jefatura de la Oficina Asesora de Planeación solicita la presentación de la rendición de cuentas del Plan de Acción de las Seccionales con los respectivos soportes, con el fin de realizar la evaluación de los acuerdos de gestión y medición de indicadores de gestión; en caso de no encontrarse la información suficiente, se realiza la consulta en la dependencia correspondiente o en el SIM. Evidencia: Acuerdos de Gestión, consolidado de indicadores de gestión y correos o CDs con las rendiciones de cuentas.</t>
  </si>
  <si>
    <t>Muy baja</t>
  </si>
  <si>
    <t>Semestralmente, la Jefatura de la Oficina Asesora de Planeación solicita a las Dependencias la medición de los indicadores de gestión de las seccionales con el fin de compararlos con los indicadores de su respectiva evaluación del Plan de Acción; en caso de encontrar diferencias, se profundiza con las evidencias presentadas o mediante indagación con los dueños de los procesos, de no ser posible aclarar la medición, no se evalúa el indicador. Evidencias: Formato de seguimiento a los indicadores, rendiciones de cuentas y/o evaluación de desempeño.</t>
  </si>
  <si>
    <t>Evidencia de la matriz de seguimiento a los indicadores de gestión de las seccionales, oficinas de departamento y oficinas equivalentes.</t>
  </si>
  <si>
    <t>Realizar dos mediciones en el año de los indicadores de gestión de las seccionales, con el concurso de los dueños de los procesos.</t>
  </si>
  <si>
    <t>Ausencia de moralidad en el equipo auditor</t>
  </si>
  <si>
    <t>1. Afectación negativa en la imagen reputacional de la OCI.
2. Sanciones e investigaciones.</t>
  </si>
  <si>
    <t>1. y 2. Cada vez que se realiza una auditoría de gestión
3. 31/12/2023</t>
  </si>
  <si>
    <t>Al finalizar cada auditoría de gestión, el auditor designado retroalimenta al auditado los resultados de la auditoría; en caso de no contar oportunamente con las evidencias suficientes, competentes y objetivas, se advierte que el proceso auditor continúa hasta la emisión del informe final. Evidencia: Diligenciamiento del Formato GIN-FT-025 - Control de asistencia a reuniones como resultado de la reunión de cierre y de apertura de las auditorias efectuadas.</t>
  </si>
  <si>
    <t>Al finalizar cada auditoría de gestión, el auditor designado comunica a la Jefatura de la Oficina de Control Interno, los resultados obtenidos en cada uno de los componentes evaluados, los cuales están consignados en el informe, en caso de encontrar alguna inconsistencia, la Jefatura de la Oficina de Control Interno retroalimenta al auditor para que sean evaluados u ajustados según se requiera. Evidencia: Correo electrónico de seguimiento realizado por la Jefatura de la Oficina de Control Interno al auditor designado.</t>
  </si>
  <si>
    <t>1. Formato GIN-FT-025, soporte de la reunión de cierre de la auditoria de gestión.
2. Comunicación dirigida al auditor con el resultado del seguimiento a los informes a emitir de las auditorias de gestión.
3. Informe ejecutivo del resultado de las actividades de la campaña realizada.</t>
  </si>
  <si>
    <t>1. Evidenciar la realización de la retroalimentación de resultados con los líderes de procesos auditados previo al informe final de todas las auditorías de gestión.
2. Evidenciar la realización del seguimiento a los informes de auditoría previo al informe final de las auditorias de gestión.
3. Ejecutar anualmente una campaña para incrementar la cultura del auto control en la Entidad.</t>
  </si>
  <si>
    <t>Omisión en la comunicación de la pérdida o daño de bienes</t>
  </si>
  <si>
    <t>El responsable de la Oficina de Procesos Administrativos, debe desarrollar el procedimiento CIN-PD-003 - Proceso Administrativo de resarcimiento por perdida o daño a los bienes de la Entidad establecido y aprobado.</t>
  </si>
  <si>
    <t>El responsable de la Oficina de Procesos Administrativos, debe efectuar el cruce de información con el responsable de seguros que maneja la base de datos de siniestralidad en la Entidad.</t>
  </si>
  <si>
    <t>El responsable de la Oficina de Procesos Administrativos, debe iniciar la investigación administrativa de oficio cuando se detecta un daño o pérdida de un bien fiscal y que no fue informado debidamente y como corresponde.</t>
  </si>
  <si>
    <t>El responsable de la Oficina de Procesos Administrativos, debe controlar el registro de los informes por pérdida de bienes en un cuadro control para las conciliaciones con el responsable de seguros y el Grupo de Almacén.</t>
  </si>
  <si>
    <t>1. Remitir mensualmente al Subdirector Operativo a través de correo electrónico un informe ejecutivo con el estado de los procesos administrativos en curso.
2. Realizar y documentar a través de acta de reunión, cada quince días una conciliación entre Procesos Administrativos y Seguros.
3. Realizar y documentar a través de acta de reunión, una conciliación semestral con el Grupo de Almacén para el ajuste de los inventarios debido a la pérdida o daño de bienes de propiedad de la Entidad.</t>
  </si>
  <si>
    <t>1. Mensual
2. Quincenal
3. Semestral</t>
  </si>
  <si>
    <t>1. Correo electrónico donde se remite el informe ejecutivo al Subdirector Operativo.
2. Actas de reunión, resultado de la conciliación realizada quincenalmente.
3. Actas de reunión, resultado de la conciliación realizada semestralmente.</t>
  </si>
  <si>
    <t>1. Anualmente y cuando ingrese un nuevo Funcionario a la Dependencia
2. Semanal</t>
  </si>
  <si>
    <t>1. Documento firmado anualmente por los integrantes de la Dependencia y al ingreso de un nuevo funcionario.
2. Evidencia soporte de la actualización del cuadro control de expedientes manejado por la Dependencia, en el Drive.</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</si>
</sst>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sz val="11"/>
      <color theme="1"/>
      <name val="Calibri"/>
      <family val="2"/>
      <scheme val="minor"/>
    </font>
    <font>
      <sz val="11"/>
      <color theme="1"/>
      <name val="Calibri"/>
      <family val="2"/>
      <scheme val="minor"/>
    </font>
    <font>
      <sz val="12"/>
      <color indexed="8"/>
      <name val="Franklin Gothic Book"/>
      <family val="2"/>
    </font>
    <font>
      <sz val="10"/>
      <name val="Arial"/>
      <family val="2"/>
    </font>
    <font>
      <sz val="10"/>
      <name val="Arial"/>
      <family val="2"/>
    </font>
    <font>
      <b/>
      <sz val="11"/>
      <color indexed="81"/>
      <name val="Arial"/>
      <family val="2"/>
    </font>
    <font>
      <b/>
      <sz val="9"/>
      <color indexed="81"/>
      <name val="Tahoma"/>
      <family val="2"/>
    </font>
    <font>
      <sz val="11"/>
      <name val="Arial Narrow"/>
      <family val="2"/>
    </font>
    <font>
      <b/>
      <sz val="11"/>
      <name val="Arial Narrow"/>
      <family val="2"/>
    </font>
    <font>
      <sz val="11"/>
      <color indexed="10"/>
      <name val="Arial Narrow"/>
      <family val="2"/>
    </font>
    <font>
      <sz val="10"/>
      <color rgb="FFFF0000"/>
      <name val="Arial"/>
      <family val="2"/>
    </font>
    <font>
      <b/>
      <sz val="10"/>
      <name val="Arial"/>
      <family val="2"/>
    </font>
  </fonts>
  <fills count="16">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4" tint="0.7999816888943144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8" tint="-0.249977111117893"/>
        <bgColor indexed="64"/>
      </patternFill>
    </fill>
    <fill>
      <patternFill patternType="solid">
        <fgColor theme="3" tint="0.59999389629810485"/>
        <bgColor indexed="64"/>
      </patternFill>
    </fill>
    <fill>
      <patternFill patternType="solid">
        <fgColor rgb="FF92D050"/>
        <bgColor indexed="64"/>
      </patternFill>
    </fill>
    <fill>
      <patternFill patternType="solid">
        <fgColor theme="5" tint="-0.249977111117893"/>
        <bgColor indexed="64"/>
      </patternFill>
    </fill>
    <fill>
      <patternFill patternType="solid">
        <fgColor theme="4" tint="0.59999389629810485"/>
        <bgColor indexed="64"/>
      </patternFill>
    </fill>
  </fills>
  <borders count="27">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s>
  <cellStyleXfs count="8">
    <xf numFmtId="0" fontId="0" fillId="0" borderId="0"/>
    <xf numFmtId="9" fontId="4" fillId="0" borderId="0" applyFont="0" applyFill="0" applyBorder="0" applyAlignment="0" applyProtection="0"/>
    <xf numFmtId="0" fontId="3" fillId="0" borderId="0"/>
    <xf numFmtId="0" fontId="5" fillId="0" borderId="0"/>
    <xf numFmtId="9" fontId="2" fillId="0" borderId="0" applyFont="0" applyFill="0" applyBorder="0" applyAlignment="0" applyProtection="0"/>
    <xf numFmtId="0" fontId="1" fillId="0" borderId="0"/>
    <xf numFmtId="9" fontId="1" fillId="0" borderId="0" applyFont="0" applyFill="0" applyBorder="0" applyAlignment="0" applyProtection="0"/>
    <xf numFmtId="0" fontId="4" fillId="0" borderId="0"/>
  </cellStyleXfs>
  <cellXfs count="177">
    <xf numFmtId="0" fontId="0" fillId="0" borderId="0" xfId="0"/>
    <xf numFmtId="0" fontId="8" fillId="5" borderId="3" xfId="5" applyFont="1" applyFill="1" applyBorder="1"/>
    <xf numFmtId="0" fontId="9" fillId="5" borderId="3" xfId="5" applyFont="1" applyFill="1" applyBorder="1"/>
    <xf numFmtId="0" fontId="8" fillId="0" borderId="0" xfId="5" applyFont="1" applyAlignment="1">
      <alignment horizontal="left" vertical="top" wrapText="1"/>
    </xf>
    <xf numFmtId="0" fontId="8" fillId="0" borderId="3" xfId="5" applyFont="1" applyBorder="1" applyAlignment="1">
      <alignment horizontal="center" vertical="center"/>
    </xf>
    <xf numFmtId="0" fontId="8" fillId="0" borderId="3" xfId="5" applyFont="1" applyBorder="1" applyAlignment="1">
      <alignment horizontal="left" wrapText="1"/>
    </xf>
    <xf numFmtId="0" fontId="8" fillId="0" borderId="9" xfId="5" applyFont="1" applyBorder="1" applyAlignment="1">
      <alignment horizontal="left"/>
    </xf>
    <xf numFmtId="0" fontId="8" fillId="5" borderId="3" xfId="5" applyFont="1" applyFill="1" applyBorder="1" applyAlignment="1">
      <alignment horizontal="left" wrapText="1"/>
    </xf>
    <xf numFmtId="0" fontId="8" fillId="0" borderId="9" xfId="5" applyFont="1" applyBorder="1" applyAlignment="1">
      <alignment horizontal="left" wrapText="1"/>
    </xf>
    <xf numFmtId="0" fontId="8" fillId="5" borderId="3" xfId="5" applyFont="1" applyFill="1" applyBorder="1" applyAlignment="1">
      <alignment horizontal="justify" wrapText="1"/>
    </xf>
    <xf numFmtId="0" fontId="8" fillId="0" borderId="3" xfId="5" applyFont="1" applyBorder="1" applyAlignment="1">
      <alignment horizontal="justify" wrapText="1"/>
    </xf>
    <xf numFmtId="0" fontId="8" fillId="0" borderId="3" xfId="5" applyFont="1" applyBorder="1" applyAlignment="1">
      <alignment horizontal="center"/>
    </xf>
    <xf numFmtId="0" fontId="9" fillId="5" borderId="3" xfId="5" applyFont="1" applyFill="1" applyBorder="1" applyAlignment="1">
      <alignment horizontal="left"/>
    </xf>
    <xf numFmtId="0" fontId="8" fillId="5" borderId="3" xfId="5" applyFont="1" applyFill="1" applyBorder="1" applyAlignment="1">
      <alignment horizontal="left"/>
    </xf>
    <xf numFmtId="0" fontId="8" fillId="0" borderId="0" xfId="5" applyFont="1"/>
    <xf numFmtId="0" fontId="8" fillId="0" borderId="0" xfId="5" applyFont="1" applyAlignment="1">
      <alignment horizontal="left"/>
    </xf>
    <xf numFmtId="9" fontId="8" fillId="0" borderId="0" xfId="6" applyFont="1"/>
    <xf numFmtId="0" fontId="8" fillId="0" borderId="0" xfId="5" applyFont="1" applyAlignment="1">
      <alignment horizontal="center" vertical="center"/>
    </xf>
    <xf numFmtId="0" fontId="9" fillId="0" borderId="0" xfId="5" applyFont="1"/>
    <xf numFmtId="0" fontId="9" fillId="15" borderId="3" xfId="5" applyFont="1" applyFill="1" applyBorder="1" applyAlignment="1">
      <alignment horizontal="center" vertical="center"/>
    </xf>
    <xf numFmtId="0" fontId="9" fillId="0" borderId="9" xfId="5" applyFont="1" applyBorder="1" applyAlignment="1">
      <alignment horizontal="center"/>
    </xf>
    <xf numFmtId="0" fontId="11" fillId="0" borderId="0" xfId="3" applyFont="1" applyAlignment="1">
      <alignment vertical="center"/>
    </xf>
    <xf numFmtId="0" fontId="4" fillId="0" borderId="0" xfId="3" applyFont="1" applyAlignment="1">
      <alignment vertical="center"/>
    </xf>
    <xf numFmtId="0" fontId="12" fillId="0" borderId="0" xfId="3" applyFont="1" applyFill="1" applyBorder="1" applyAlignment="1">
      <alignment horizontal="center" vertical="center" wrapText="1"/>
    </xf>
    <xf numFmtId="0" fontId="4" fillId="0" borderId="3" xfId="3" applyFont="1" applyBorder="1" applyAlignment="1">
      <alignment vertical="center" wrapText="1"/>
    </xf>
    <xf numFmtId="0" fontId="4" fillId="0" borderId="3" xfId="0" applyFont="1" applyFill="1" applyBorder="1" applyAlignment="1">
      <alignment horizontal="justify" vertical="center" wrapText="1"/>
    </xf>
    <xf numFmtId="0" fontId="4" fillId="0" borderId="3" xfId="3" applyFont="1" applyFill="1" applyBorder="1" applyAlignment="1">
      <alignment horizontal="justify" vertical="center" wrapText="1"/>
    </xf>
    <xf numFmtId="0" fontId="4" fillId="0" borderId="3" xfId="3" applyFont="1" applyBorder="1" applyAlignment="1">
      <alignment horizontal="justify" vertical="center" wrapText="1"/>
    </xf>
    <xf numFmtId="0" fontId="12" fillId="0" borderId="3" xfId="0" applyFont="1" applyBorder="1" applyAlignment="1">
      <alignment horizontal="center" vertical="center" wrapText="1"/>
    </xf>
    <xf numFmtId="0" fontId="4" fillId="0" borderId="3" xfId="3" applyFont="1" applyFill="1" applyBorder="1" applyAlignment="1">
      <alignment horizontal="center" vertical="center" wrapText="1"/>
    </xf>
    <xf numFmtId="0" fontId="4" fillId="0" borderId="0" xfId="3" applyFont="1" applyAlignment="1">
      <alignment horizontal="center" vertical="center"/>
    </xf>
    <xf numFmtId="0" fontId="4" fillId="0" borderId="0" xfId="3" applyFont="1" applyAlignment="1">
      <alignment horizontal="justify" vertical="center"/>
    </xf>
    <xf numFmtId="0" fontId="4" fillId="0" borderId="0" xfId="2" applyFont="1" applyAlignment="1">
      <alignment vertical="center"/>
    </xf>
    <xf numFmtId="0" fontId="4" fillId="0" borderId="0" xfId="0" applyFont="1" applyAlignment="1">
      <alignment vertical="center" wrapText="1"/>
    </xf>
    <xf numFmtId="0" fontId="4" fillId="0" borderId="5" xfId="0" applyFont="1" applyBorder="1" applyAlignment="1">
      <alignment vertical="center"/>
    </xf>
    <xf numFmtId="0" fontId="4" fillId="0" borderId="12" xfId="0" applyFont="1" applyBorder="1" applyAlignment="1">
      <alignment horizontal="center" vertical="center" wrapText="1"/>
    </xf>
    <xf numFmtId="0" fontId="4" fillId="0" borderId="15" xfId="3" applyFont="1" applyFill="1" applyBorder="1" applyAlignment="1">
      <alignment horizontal="center" vertical="center" wrapText="1"/>
    </xf>
    <xf numFmtId="0" fontId="4" fillId="0" borderId="3" xfId="3" applyFont="1" applyBorder="1" applyAlignment="1">
      <alignment horizontal="left" vertical="center" wrapText="1"/>
    </xf>
    <xf numFmtId="0" fontId="4" fillId="0" borderId="0" xfId="3" applyFont="1" applyFill="1" applyBorder="1" applyAlignment="1">
      <alignment horizontal="center" vertical="center"/>
    </xf>
    <xf numFmtId="0" fontId="4" fillId="0" borderId="0" xfId="3" applyFont="1" applyFill="1" applyBorder="1" applyAlignment="1">
      <alignment vertical="center" wrapText="1"/>
    </xf>
    <xf numFmtId="0" fontId="4" fillId="0" borderId="0" xfId="3" applyFont="1" applyFill="1" applyBorder="1" applyAlignment="1">
      <alignment horizontal="center" vertical="center" wrapText="1"/>
    </xf>
    <xf numFmtId="0" fontId="4" fillId="0" borderId="0" xfId="3" applyFont="1" applyFill="1" applyBorder="1" applyAlignment="1">
      <alignment horizontal="left" vertical="center" wrapText="1"/>
    </xf>
    <xf numFmtId="0" fontId="4" fillId="0" borderId="0" xfId="3" applyFont="1" applyFill="1" applyBorder="1" applyAlignment="1">
      <alignment horizontal="justify" vertical="center" wrapText="1"/>
    </xf>
    <xf numFmtId="14" fontId="4" fillId="0" borderId="0" xfId="3" applyNumberFormat="1" applyFont="1" applyFill="1" applyBorder="1" applyAlignment="1">
      <alignment horizontal="center" vertical="center" wrapText="1"/>
    </xf>
    <xf numFmtId="0" fontId="4" fillId="0" borderId="0" xfId="3" applyFont="1" applyFill="1" applyBorder="1" applyAlignment="1">
      <alignment vertical="center"/>
    </xf>
    <xf numFmtId="0" fontId="4" fillId="0" borderId="15" xfId="3" applyFont="1" applyBorder="1" applyAlignment="1">
      <alignment vertical="center" wrapText="1"/>
    </xf>
    <xf numFmtId="0" fontId="4" fillId="0" borderId="12" xfId="3" applyFont="1" applyBorder="1" applyAlignment="1">
      <alignment vertical="center" wrapText="1"/>
    </xf>
    <xf numFmtId="0" fontId="4" fillId="0" borderId="12" xfId="3" applyFont="1" applyFill="1" applyBorder="1" applyAlignment="1">
      <alignment horizontal="justify" vertical="center" wrapText="1"/>
    </xf>
    <xf numFmtId="0" fontId="4" fillId="0" borderId="12" xfId="3" applyFont="1" applyFill="1" applyBorder="1" applyAlignment="1">
      <alignment horizontal="center" vertical="center" wrapText="1"/>
    </xf>
    <xf numFmtId="0" fontId="4" fillId="0" borderId="15" xfId="3" applyFont="1" applyFill="1" applyBorder="1" applyAlignment="1">
      <alignment horizontal="justify" vertical="center" wrapText="1"/>
    </xf>
    <xf numFmtId="0" fontId="12" fillId="3" borderId="12" xfId="3" applyFont="1" applyFill="1" applyBorder="1" applyAlignment="1">
      <alignment horizontal="center" vertical="center" wrapText="1"/>
    </xf>
    <xf numFmtId="10" fontId="12" fillId="0" borderId="16" xfId="3" applyNumberFormat="1" applyFont="1" applyBorder="1" applyAlignment="1">
      <alignment vertical="center"/>
    </xf>
    <xf numFmtId="0" fontId="9" fillId="15" borderId="6" xfId="5" applyFont="1" applyFill="1" applyBorder="1" applyAlignment="1">
      <alignment horizontal="center"/>
    </xf>
    <xf numFmtId="0" fontId="9" fillId="15" borderId="8" xfId="5" applyFont="1" applyFill="1" applyBorder="1" applyAlignment="1">
      <alignment horizontal="center"/>
    </xf>
    <xf numFmtId="0" fontId="9" fillId="15" borderId="7" xfId="5" applyFont="1" applyFill="1" applyBorder="1" applyAlignment="1">
      <alignment horizontal="center"/>
    </xf>
    <xf numFmtId="0" fontId="8" fillId="0" borderId="6" xfId="5" applyFont="1" applyBorder="1" applyAlignment="1">
      <alignment horizontal="left" vertical="top" wrapText="1"/>
    </xf>
    <xf numFmtId="0" fontId="8" fillId="0" borderId="8" xfId="5" applyFont="1" applyBorder="1" applyAlignment="1">
      <alignment horizontal="left" vertical="top" wrapText="1"/>
    </xf>
    <xf numFmtId="0" fontId="8" fillId="0" borderId="7" xfId="5" applyFont="1" applyBorder="1" applyAlignment="1">
      <alignment horizontal="left" vertical="top" wrapText="1"/>
    </xf>
    <xf numFmtId="0" fontId="9" fillId="5" borderId="6" xfId="5" applyFont="1" applyFill="1" applyBorder="1" applyAlignment="1">
      <alignment horizontal="left" vertical="center" wrapText="1"/>
    </xf>
    <xf numFmtId="0" fontId="9" fillId="5" borderId="8" xfId="5" applyFont="1" applyFill="1" applyBorder="1" applyAlignment="1">
      <alignment horizontal="left" vertical="center" wrapText="1"/>
    </xf>
    <xf numFmtId="0" fontId="9" fillId="5" borderId="7" xfId="5" applyFont="1" applyFill="1" applyBorder="1" applyAlignment="1">
      <alignment horizontal="left" vertical="center" wrapText="1"/>
    </xf>
    <xf numFmtId="14" fontId="8" fillId="5" borderId="6" xfId="5" applyNumberFormat="1" applyFont="1" applyFill="1" applyBorder="1" applyAlignment="1">
      <alignment horizontal="left" vertical="top"/>
    </xf>
    <xf numFmtId="0" fontId="8" fillId="5" borderId="8" xfId="5" applyFont="1" applyFill="1" applyBorder="1" applyAlignment="1">
      <alignment horizontal="left" vertical="top"/>
    </xf>
    <xf numFmtId="0" fontId="8" fillId="5" borderId="7" xfId="5" applyFont="1" applyFill="1" applyBorder="1" applyAlignment="1">
      <alignment horizontal="left" vertical="top"/>
    </xf>
    <xf numFmtId="0" fontId="9" fillId="5" borderId="6" xfId="5" applyFont="1" applyFill="1" applyBorder="1" applyAlignment="1">
      <alignment horizontal="left" vertical="center"/>
    </xf>
    <xf numFmtId="0" fontId="9" fillId="5" borderId="8" xfId="5" applyFont="1" applyFill="1" applyBorder="1" applyAlignment="1">
      <alignment horizontal="left" vertical="center"/>
    </xf>
    <xf numFmtId="0" fontId="9" fillId="5" borderId="7" xfId="5" applyFont="1" applyFill="1" applyBorder="1" applyAlignment="1">
      <alignment horizontal="left" vertical="center"/>
    </xf>
    <xf numFmtId="0" fontId="8" fillId="14" borderId="0" xfId="5" applyFont="1" applyFill="1" applyAlignment="1">
      <alignment horizontal="center" vertical="center"/>
    </xf>
    <xf numFmtId="0" fontId="9" fillId="0" borderId="0" xfId="5" applyFont="1" applyAlignment="1">
      <alignment horizontal="left"/>
    </xf>
    <xf numFmtId="0" fontId="8" fillId="5" borderId="6" xfId="5" applyFont="1" applyFill="1" applyBorder="1" applyAlignment="1">
      <alignment horizontal="left" vertical="center"/>
    </xf>
    <xf numFmtId="0" fontId="8" fillId="5" borderId="8" xfId="5" applyFont="1" applyFill="1" applyBorder="1" applyAlignment="1">
      <alignment horizontal="left" vertical="center"/>
    </xf>
    <xf numFmtId="0" fontId="8" fillId="5" borderId="7" xfId="5" applyFont="1" applyFill="1" applyBorder="1" applyAlignment="1">
      <alignment horizontal="left" vertical="center"/>
    </xf>
    <xf numFmtId="0" fontId="8" fillId="5" borderId="3" xfId="5" applyFont="1" applyFill="1" applyBorder="1" applyAlignment="1">
      <alignment horizontal="left" vertical="center"/>
    </xf>
    <xf numFmtId="0" fontId="8" fillId="0" borderId="6" xfId="5" applyFont="1" applyBorder="1" applyAlignment="1">
      <alignment horizontal="justify" vertical="top" wrapText="1"/>
    </xf>
    <xf numFmtId="0" fontId="8" fillId="0" borderId="8" xfId="5" applyFont="1" applyBorder="1" applyAlignment="1">
      <alignment horizontal="justify" vertical="top" wrapText="1"/>
    </xf>
    <xf numFmtId="0" fontId="8" fillId="0" borderId="7" xfId="5" applyFont="1" applyBorder="1" applyAlignment="1">
      <alignment horizontal="justify" vertical="top" wrapText="1"/>
    </xf>
    <xf numFmtId="0" fontId="4" fillId="0" borderId="14" xfId="3" applyFont="1" applyBorder="1" applyAlignment="1">
      <alignment horizontal="left" vertical="center" wrapText="1"/>
    </xf>
    <xf numFmtId="0" fontId="4" fillId="0" borderId="15" xfId="3" applyFont="1" applyBorder="1" applyAlignment="1">
      <alignment horizontal="left" vertical="center" wrapText="1"/>
    </xf>
    <xf numFmtId="0" fontId="4" fillId="0" borderId="3" xfId="3" applyFont="1" applyBorder="1" applyAlignment="1">
      <alignment horizontal="center" vertical="center" wrapText="1"/>
    </xf>
    <xf numFmtId="0" fontId="12" fillId="0" borderId="3" xfId="3" applyFont="1" applyBorder="1" applyAlignment="1">
      <alignment horizontal="center" vertical="center" wrapText="1"/>
    </xf>
    <xf numFmtId="0" fontId="4" fillId="0" borderId="3" xfId="3" applyFont="1" applyBorder="1" applyAlignment="1">
      <alignment horizontal="center" vertical="center"/>
    </xf>
    <xf numFmtId="0" fontId="4" fillId="0" borderId="12" xfId="3" applyFont="1" applyBorder="1" applyAlignment="1">
      <alignment horizontal="center" vertical="center" wrapText="1"/>
    </xf>
    <xf numFmtId="0" fontId="4" fillId="0" borderId="6" xfId="3" applyFont="1" applyBorder="1" applyAlignment="1">
      <alignment horizontal="center" vertical="center" wrapText="1"/>
    </xf>
    <xf numFmtId="0" fontId="4" fillId="0" borderId="26" xfId="3" applyFont="1" applyBorder="1" applyAlignment="1">
      <alignment horizontal="center" vertical="center" wrapText="1"/>
    </xf>
    <xf numFmtId="0" fontId="4" fillId="0" borderId="4" xfId="3" applyFont="1" applyBorder="1" applyAlignment="1">
      <alignment horizontal="justify" vertical="center" wrapText="1"/>
    </xf>
    <xf numFmtId="0" fontId="4" fillId="0" borderId="11" xfId="3" applyFont="1" applyBorder="1" applyAlignment="1">
      <alignment horizontal="justify" vertical="center" wrapText="1"/>
    </xf>
    <xf numFmtId="14" fontId="4" fillId="0" borderId="3" xfId="3" applyNumberFormat="1" applyFont="1" applyBorder="1" applyAlignment="1">
      <alignment horizontal="center" vertical="center" wrapText="1"/>
    </xf>
    <xf numFmtId="14" fontId="4" fillId="0" borderId="12" xfId="3" applyNumberFormat="1" applyFont="1" applyBorder="1" applyAlignment="1">
      <alignment horizontal="center" vertical="center" wrapText="1"/>
    </xf>
    <xf numFmtId="0" fontId="4" fillId="0" borderId="3" xfId="3" applyFont="1" applyFill="1" applyBorder="1" applyAlignment="1">
      <alignment horizontal="center" vertical="center" wrapText="1"/>
    </xf>
    <xf numFmtId="0" fontId="4" fillId="0" borderId="12" xfId="3" applyFont="1" applyFill="1" applyBorder="1" applyAlignment="1">
      <alignment horizontal="center" vertical="center" wrapText="1"/>
    </xf>
    <xf numFmtId="9" fontId="4" fillId="0" borderId="10" xfId="3" applyNumberFormat="1" applyFont="1" applyFill="1" applyBorder="1" applyAlignment="1">
      <alignment horizontal="center" vertical="center" wrapText="1"/>
    </xf>
    <xf numFmtId="0" fontId="4" fillId="0" borderId="10" xfId="3" applyFont="1" applyFill="1" applyBorder="1" applyAlignment="1">
      <alignment horizontal="center" vertical="center" wrapText="1"/>
    </xf>
    <xf numFmtId="0" fontId="4" fillId="5" borderId="3" xfId="3" applyFont="1" applyFill="1" applyBorder="1" applyAlignment="1">
      <alignment horizontal="center" vertical="center" wrapText="1"/>
    </xf>
    <xf numFmtId="0" fontId="4" fillId="5" borderId="12" xfId="3" applyFont="1" applyFill="1" applyBorder="1" applyAlignment="1">
      <alignment horizontal="center" vertical="center" wrapText="1"/>
    </xf>
    <xf numFmtId="0" fontId="4" fillId="0" borderId="10" xfId="3" applyFont="1" applyBorder="1" applyAlignment="1">
      <alignment horizontal="left" vertical="center" wrapText="1"/>
    </xf>
    <xf numFmtId="0" fontId="4" fillId="0" borderId="13" xfId="3" applyFont="1" applyBorder="1" applyAlignment="1">
      <alignment horizontal="left" vertical="center" wrapText="1"/>
    </xf>
    <xf numFmtId="0" fontId="4" fillId="0" borderId="7" xfId="3" applyFont="1" applyBorder="1" applyAlignment="1">
      <alignment horizontal="center" vertical="center" wrapText="1"/>
    </xf>
    <xf numFmtId="0" fontId="4" fillId="0" borderId="24" xfId="3" applyFont="1" applyBorder="1" applyAlignment="1">
      <alignment horizontal="center" vertical="center" wrapText="1"/>
    </xf>
    <xf numFmtId="0" fontId="4" fillId="0" borderId="4" xfId="3" applyFont="1" applyFill="1" applyBorder="1" applyAlignment="1">
      <alignment horizontal="justify" vertical="center" wrapText="1"/>
    </xf>
    <xf numFmtId="14" fontId="4" fillId="0" borderId="3" xfId="3" applyNumberFormat="1" applyFont="1" applyFill="1" applyBorder="1" applyAlignment="1">
      <alignment horizontal="center" vertical="center" wrapText="1"/>
    </xf>
    <xf numFmtId="0" fontId="4" fillId="0" borderId="10" xfId="3" applyFont="1" applyBorder="1" applyAlignment="1">
      <alignment horizontal="justify" vertical="center" wrapText="1"/>
    </xf>
    <xf numFmtId="0" fontId="4" fillId="0" borderId="12" xfId="3" applyFont="1" applyBorder="1" applyAlignment="1">
      <alignment horizontal="center" vertical="center"/>
    </xf>
    <xf numFmtId="9" fontId="4" fillId="0" borderId="10" xfId="1" applyFont="1" applyBorder="1" applyAlignment="1">
      <alignment horizontal="center" vertical="center" wrapText="1"/>
    </xf>
    <xf numFmtId="9" fontId="4" fillId="0" borderId="13" xfId="1" applyFont="1" applyBorder="1" applyAlignment="1">
      <alignment horizontal="center" vertical="center" wrapText="1"/>
    </xf>
    <xf numFmtId="0" fontId="12" fillId="0" borderId="3" xfId="3" applyFont="1" applyFill="1" applyBorder="1" applyAlignment="1">
      <alignment horizontal="center" vertical="center" wrapText="1"/>
    </xf>
    <xf numFmtId="0" fontId="4" fillId="0" borderId="3" xfId="3" applyFont="1" applyFill="1" applyBorder="1" applyAlignment="1">
      <alignment horizontal="center" vertical="center"/>
    </xf>
    <xf numFmtId="0" fontId="4" fillId="0" borderId="3" xfId="3" applyFont="1" applyFill="1" applyBorder="1" applyAlignment="1">
      <alignment horizontal="justify" vertical="center" wrapText="1"/>
    </xf>
    <xf numFmtId="9" fontId="4" fillId="0" borderId="10" xfId="3" applyNumberFormat="1" applyFont="1" applyBorder="1" applyAlignment="1">
      <alignment horizontal="center" vertical="center" wrapText="1"/>
    </xf>
    <xf numFmtId="0" fontId="4" fillId="0" borderId="10" xfId="3" applyFont="1" applyBorder="1" applyAlignment="1">
      <alignment horizontal="center" vertical="center" wrapText="1"/>
    </xf>
    <xf numFmtId="0" fontId="12" fillId="13" borderId="4" xfId="3" applyFont="1" applyFill="1" applyBorder="1" applyAlignment="1">
      <alignment horizontal="center" vertical="center" wrapText="1"/>
    </xf>
    <xf numFmtId="0" fontId="12" fillId="13" borderId="11" xfId="3" applyFont="1" applyFill="1" applyBorder="1" applyAlignment="1">
      <alignment horizontal="center" vertical="center" wrapText="1"/>
    </xf>
    <xf numFmtId="0" fontId="4" fillId="0" borderId="3" xfId="3" applyFont="1" applyBorder="1" applyAlignment="1">
      <alignment horizontal="left" vertical="center" wrapText="1"/>
    </xf>
    <xf numFmtId="0" fontId="12" fillId="12" borderId="4" xfId="3" applyFont="1" applyFill="1" applyBorder="1" applyAlignment="1">
      <alignment horizontal="center" vertical="center" wrapText="1"/>
    </xf>
    <xf numFmtId="0" fontId="12" fillId="11" borderId="4" xfId="3" applyFont="1" applyFill="1" applyBorder="1" applyAlignment="1">
      <alignment horizontal="center" vertical="center" wrapText="1"/>
    </xf>
    <xf numFmtId="9" fontId="4" fillId="0" borderId="10" xfId="4" applyFont="1" applyBorder="1" applyAlignment="1">
      <alignment horizontal="center" vertical="center" wrapText="1"/>
    </xf>
    <xf numFmtId="0" fontId="4" fillId="0" borderId="4" xfId="3" applyFont="1" applyBorder="1" applyAlignment="1">
      <alignment horizontal="justify" vertical="center"/>
    </xf>
    <xf numFmtId="0" fontId="12" fillId="10" borderId="4" xfId="3" applyFont="1" applyFill="1" applyBorder="1" applyAlignment="1">
      <alignment horizontal="center" vertical="center" wrapText="1"/>
    </xf>
    <xf numFmtId="0" fontId="12" fillId="9" borderId="4" xfId="3" applyFont="1" applyFill="1" applyBorder="1" applyAlignment="1">
      <alignment horizontal="center" vertical="center" wrapText="1"/>
    </xf>
    <xf numFmtId="0" fontId="12" fillId="8" borderId="4" xfId="3" applyFont="1" applyFill="1" applyBorder="1" applyAlignment="1">
      <alignment horizontal="center" vertical="center" wrapText="1"/>
    </xf>
    <xf numFmtId="0" fontId="12" fillId="7" borderId="4" xfId="3" applyFont="1" applyFill="1" applyBorder="1" applyAlignment="1">
      <alignment horizontal="center" vertical="center" wrapText="1"/>
    </xf>
    <xf numFmtId="0" fontId="12" fillId="4" borderId="4" xfId="3" applyFont="1" applyFill="1" applyBorder="1" applyAlignment="1">
      <alignment horizontal="center" vertical="center" wrapText="1"/>
    </xf>
    <xf numFmtId="9" fontId="4" fillId="0" borderId="17" xfId="4" applyFont="1" applyBorder="1" applyAlignment="1">
      <alignment horizontal="center" vertical="center" wrapText="1"/>
    </xf>
    <xf numFmtId="0" fontId="12" fillId="6" borderId="4" xfId="3" applyFont="1" applyFill="1" applyBorder="1" applyAlignment="1">
      <alignment horizontal="center" vertical="center" wrapText="1"/>
    </xf>
    <xf numFmtId="0" fontId="4" fillId="0" borderId="15" xfId="3" applyFont="1" applyBorder="1" applyAlignment="1">
      <alignment horizontal="center" vertical="center" wrapText="1"/>
    </xf>
    <xf numFmtId="0" fontId="4" fillId="0" borderId="25" xfId="3" applyFont="1" applyBorder="1" applyAlignment="1">
      <alignment horizontal="center" vertical="center" wrapText="1"/>
    </xf>
    <xf numFmtId="0" fontId="4" fillId="0" borderId="1" xfId="3" applyFont="1" applyFill="1" applyBorder="1" applyAlignment="1">
      <alignment horizontal="justify" vertical="center" wrapText="1"/>
    </xf>
    <xf numFmtId="14" fontId="4" fillId="0" borderId="2" xfId="3" applyNumberFormat="1" applyFont="1" applyFill="1" applyBorder="1" applyAlignment="1">
      <alignment horizontal="center" vertical="center" wrapText="1"/>
    </xf>
    <xf numFmtId="0" fontId="4" fillId="0" borderId="15" xfId="3"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12" fillId="4" borderId="18" xfId="3" applyFont="1" applyFill="1" applyBorder="1" applyAlignment="1">
      <alignment horizontal="center" vertical="center" wrapText="1"/>
    </xf>
    <xf numFmtId="0" fontId="4" fillId="5" borderId="15" xfId="3" applyFont="1" applyFill="1" applyBorder="1" applyAlignment="1">
      <alignment horizontal="center" vertical="center" wrapText="1"/>
    </xf>
    <xf numFmtId="0" fontId="4" fillId="0" borderId="19" xfId="3" applyFont="1" applyBorder="1" applyAlignment="1">
      <alignment horizontal="justify" vertical="center" wrapText="1"/>
    </xf>
    <xf numFmtId="0" fontId="4" fillId="0" borderId="23" xfId="3" applyFont="1" applyBorder="1" applyAlignment="1">
      <alignment horizontal="center" vertical="center" wrapText="1"/>
    </xf>
    <xf numFmtId="0" fontId="4" fillId="0" borderId="2" xfId="3" applyFont="1" applyFill="1" applyBorder="1" applyAlignment="1">
      <alignment horizontal="center" vertical="center" wrapText="1"/>
    </xf>
    <xf numFmtId="0" fontId="12" fillId="0" borderId="2" xfId="3" applyFont="1" applyFill="1" applyBorder="1" applyAlignment="1">
      <alignment horizontal="center" vertical="center" wrapText="1"/>
    </xf>
    <xf numFmtId="0" fontId="12" fillId="3" borderId="3" xfId="3" applyFont="1" applyFill="1" applyBorder="1" applyAlignment="1">
      <alignment horizontal="center" vertical="center" wrapText="1"/>
    </xf>
    <xf numFmtId="0" fontId="12" fillId="3" borderId="24" xfId="3" applyFont="1" applyFill="1" applyBorder="1" applyAlignment="1">
      <alignment horizontal="center" vertical="center" wrapText="1"/>
    </xf>
    <xf numFmtId="0" fontId="12" fillId="3" borderId="12" xfId="3" applyFont="1" applyFill="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2" xfId="0" applyFont="1" applyBorder="1" applyAlignment="1">
      <alignment horizontal="right" vertical="center" wrapText="1"/>
    </xf>
    <xf numFmtId="0" fontId="12" fillId="0" borderId="17" xfId="0" applyFont="1" applyBorder="1" applyAlignment="1">
      <alignment horizontal="right" vertical="center" wrapText="1"/>
    </xf>
    <xf numFmtId="0" fontId="12" fillId="0" borderId="3" xfId="0" applyFont="1" applyBorder="1" applyAlignment="1">
      <alignment horizontal="right" vertical="center" wrapText="1"/>
    </xf>
    <xf numFmtId="0" fontId="12" fillId="0" borderId="10" xfId="0" applyFont="1" applyBorder="1" applyAlignment="1">
      <alignment horizontal="right" vertical="center" wrapText="1"/>
    </xf>
    <xf numFmtId="0" fontId="12" fillId="0" borderId="10" xfId="0" applyFont="1" applyBorder="1" applyAlignment="1">
      <alignment horizontal="center" vertical="center" wrapText="1"/>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12" fillId="3" borderId="4" xfId="3" applyFont="1" applyFill="1" applyBorder="1" applyAlignment="1">
      <alignment horizontal="center" vertical="center"/>
    </xf>
    <xf numFmtId="0" fontId="12" fillId="3" borderId="11" xfId="3" applyFont="1" applyFill="1" applyBorder="1" applyAlignment="1">
      <alignment horizontal="center" vertical="center"/>
    </xf>
    <xf numFmtId="0" fontId="12" fillId="3" borderId="10" xfId="3" applyFont="1" applyFill="1" applyBorder="1" applyAlignment="1">
      <alignment horizontal="center" vertical="center" wrapText="1"/>
    </xf>
    <xf numFmtId="0" fontId="4" fillId="3" borderId="13" xfId="3" applyFont="1" applyFill="1" applyBorder="1" applyAlignment="1">
      <alignment vertical="center"/>
    </xf>
    <xf numFmtId="0" fontId="12" fillId="3" borderId="7" xfId="3" applyFont="1" applyFill="1" applyBorder="1" applyAlignment="1">
      <alignment horizontal="center" vertical="center" wrapText="1"/>
    </xf>
    <xf numFmtId="0" fontId="12" fillId="3" borderId="3" xfId="3" applyFont="1" applyFill="1" applyBorder="1" applyAlignment="1">
      <alignment horizontal="center" vertical="center"/>
    </xf>
    <xf numFmtId="0" fontId="12" fillId="2" borderId="20" xfId="3" applyFont="1" applyFill="1" applyBorder="1" applyAlignment="1">
      <alignment horizontal="center" vertical="center" wrapText="1"/>
    </xf>
    <xf numFmtId="0" fontId="12" fillId="2" borderId="21" xfId="3" applyFont="1" applyFill="1" applyBorder="1" applyAlignment="1">
      <alignment horizontal="center" vertical="center" wrapText="1"/>
    </xf>
    <xf numFmtId="0" fontId="12" fillId="2" borderId="22" xfId="3" applyFont="1" applyFill="1" applyBorder="1" applyAlignment="1">
      <alignment horizontal="center" vertical="center" wrapText="1"/>
    </xf>
    <xf numFmtId="0" fontId="12" fillId="3" borderId="1" xfId="3" applyFont="1" applyFill="1" applyBorder="1" applyAlignment="1">
      <alignment horizontal="center" vertical="center" wrapText="1"/>
    </xf>
    <xf numFmtId="0" fontId="12" fillId="3" borderId="2" xfId="3" applyFont="1" applyFill="1" applyBorder="1" applyAlignment="1">
      <alignment horizontal="center" vertical="center" wrapText="1"/>
    </xf>
    <xf numFmtId="0" fontId="12" fillId="3" borderId="17" xfId="3" applyFont="1" applyFill="1" applyBorder="1" applyAlignment="1">
      <alignment horizontal="center" vertical="center" wrapText="1"/>
    </xf>
    <xf numFmtId="0" fontId="12" fillId="3" borderId="4" xfId="3" applyFont="1" applyFill="1" applyBorder="1" applyAlignment="1">
      <alignment horizontal="center" vertical="center" wrapText="1"/>
    </xf>
    <xf numFmtId="0" fontId="12" fillId="3" borderId="23" xfId="3" applyFont="1" applyFill="1" applyBorder="1" applyAlignment="1">
      <alignment horizontal="center" vertical="center" wrapText="1"/>
    </xf>
    <xf numFmtId="0" fontId="12" fillId="3" borderId="15" xfId="3" applyFont="1" applyFill="1" applyBorder="1" applyAlignment="1">
      <alignment horizontal="center" vertical="center" wrapText="1"/>
    </xf>
    <xf numFmtId="0" fontId="12" fillId="3" borderId="19" xfId="3" applyFont="1" applyFill="1" applyBorder="1" applyAlignment="1">
      <alignment horizontal="center" vertical="center" wrapText="1"/>
    </xf>
    <xf numFmtId="0" fontId="12" fillId="3" borderId="7" xfId="3" applyFont="1" applyFill="1" applyBorder="1" applyAlignment="1">
      <alignment horizontal="center" vertical="center"/>
    </xf>
    <xf numFmtId="0" fontId="4" fillId="3" borderId="3" xfId="3" applyFont="1" applyFill="1" applyBorder="1" applyAlignment="1">
      <alignment vertical="center" wrapText="1"/>
    </xf>
    <xf numFmtId="0" fontId="12" fillId="3" borderId="10" xfId="0" applyFont="1" applyFill="1" applyBorder="1" applyAlignment="1">
      <alignment horizontal="center" vertical="center" wrapText="1"/>
    </xf>
    <xf numFmtId="0" fontId="12" fillId="3" borderId="13" xfId="0" applyFont="1" applyFill="1" applyBorder="1" applyAlignment="1">
      <alignment horizontal="center" vertical="center" wrapText="1"/>
    </xf>
    <xf numFmtId="14" fontId="11" fillId="0" borderId="3" xfId="3" applyNumberFormat="1" applyFont="1" applyBorder="1" applyAlignment="1">
      <alignment horizontal="center" vertical="center" wrapText="1"/>
    </xf>
    <xf numFmtId="0" fontId="4" fillId="0" borderId="10" xfId="3" applyFont="1" applyFill="1" applyBorder="1" applyAlignment="1">
      <alignment horizontal="justify" vertical="center" wrapText="1"/>
    </xf>
  </cellXfs>
  <cellStyles count="8">
    <cellStyle name="Normal" xfId="0" builtinId="0"/>
    <cellStyle name="Normal 2" xfId="5"/>
    <cellStyle name="Normal 2 2" xfId="3"/>
    <cellStyle name="Normal 2 3" xfId="7"/>
    <cellStyle name="Normal_Mapa de riesgo general (1)" xfId="2"/>
    <cellStyle name="Porcentaje" xfId="1" builtinId="5"/>
    <cellStyle name="Porcentaje 2" xfId="6"/>
    <cellStyle name="Porcentaje 4" xfId="4"/>
  </cellStyles>
  <dxfs count="168">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
      <fill>
        <patternFill>
          <bgColor rgb="FF92D050"/>
        </patternFill>
      </fill>
    </dxf>
    <dxf>
      <fill>
        <patternFill>
          <bgColor rgb="FFFF0000"/>
        </patternFill>
      </fill>
    </dxf>
    <dxf>
      <fill>
        <patternFill>
          <bgColor rgb="FFFFFF66"/>
        </patternFill>
      </fill>
    </dxf>
    <dxf>
      <fill>
        <patternFill>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hyperlink" Target="#'Mapa Conceptual'!A1"/></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333375</xdr:colOff>
      <xdr:row>3</xdr:row>
      <xdr:rowOff>114300</xdr:rowOff>
    </xdr:from>
    <xdr:to>
      <xdr:col>0</xdr:col>
      <xdr:colOff>523875</xdr:colOff>
      <xdr:row>4</xdr:row>
      <xdr:rowOff>161925</xdr:rowOff>
    </xdr:to>
    <xdr:sp macro="" textlink="">
      <xdr:nvSpPr>
        <xdr:cNvPr id="2" name="1 Flecha izquierda">
          <a:hlinkClick xmlns:r="http://schemas.openxmlformats.org/officeDocument/2006/relationships" r:id="rId1"/>
          <a:extLst>
            <a:ext uri="{FF2B5EF4-FFF2-40B4-BE49-F238E27FC236}">
              <a16:creationId xmlns:a16="http://schemas.microsoft.com/office/drawing/2014/main" xmlns="" id="{1F5F413F-4775-49F2-8F4D-B9605CE89460}"/>
            </a:ext>
          </a:extLst>
        </xdr:cNvPr>
        <xdr:cNvSpPr/>
      </xdr:nvSpPr>
      <xdr:spPr>
        <a:xfrm>
          <a:off x="333375" y="800100"/>
          <a:ext cx="190500" cy="27622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1203895</xdr:colOff>
      <xdr:row>1</xdr:row>
      <xdr:rowOff>54429</xdr:rowOff>
    </xdr:from>
    <xdr:to>
      <xdr:col>2</xdr:col>
      <xdr:colOff>773910</xdr:colOff>
      <xdr:row>3</xdr:row>
      <xdr:rowOff>183092</xdr:rowOff>
    </xdr:to>
    <xdr:pic>
      <xdr:nvPicPr>
        <xdr:cNvPr id="2" name="2 Imagen">
          <a:extLst>
            <a:ext uri="{FF2B5EF4-FFF2-40B4-BE49-F238E27FC236}">
              <a16:creationId xmlns:a16="http://schemas.microsoft.com/office/drawing/2014/main" xmlns="" id="{09509283-EE49-450C-ABEE-284A577D30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61083" y="221117"/>
          <a:ext cx="951140" cy="8549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fLocksWithSheet="0"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OMPUTADOR/Downloads/MAPA%20DE%20RIESGOS%20PROCESO%20PLANEACION%20ESTRATEGIC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maria.delgadillo/Escritorio/MCD-FVS/MAPA%20DE%20RIESGOS/MAPAS%20DE%20RIESGO%20CORREGIDOS%20-%202013/MAPA%20DE%20RIESGOS%20PLANEACION%20ESTRAT&#201;GI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DE RIESGOS"/>
      <sheetName val="EJERCICIO RIESGOS"/>
      <sheetName val="Hoja3"/>
      <sheetName val="lista elegible"/>
      <sheetName val="Hoja1"/>
    </sheetNames>
    <sheetDataSet>
      <sheetData sheetId="0"/>
      <sheetData sheetId="1"/>
      <sheetData sheetId="2">
        <row r="24">
          <cell r="A24" t="str">
            <v>ESTRATÉGICO</v>
          </cell>
        </row>
        <row r="25">
          <cell r="A25" t="str">
            <v>DE CUMPLIMIENTO</v>
          </cell>
        </row>
        <row r="26">
          <cell r="A26" t="str">
            <v>TECNOLÓGICO</v>
          </cell>
        </row>
        <row r="27">
          <cell r="A27" t="str">
            <v>OPERATIVO</v>
          </cell>
        </row>
        <row r="28">
          <cell r="A28" t="str">
            <v>FINANCIERO</v>
          </cell>
        </row>
        <row r="29">
          <cell r="A29" t="str">
            <v>DE CONTROL</v>
          </cell>
        </row>
        <row r="30">
          <cell r="A30" t="str">
            <v>BIOLÓGICOS</v>
          </cell>
        </row>
        <row r="31">
          <cell r="A31" t="str">
            <v>SOCIALES</v>
          </cell>
        </row>
        <row r="32">
          <cell r="A32" t="str">
            <v>NATURALES</v>
          </cell>
        </row>
        <row r="33">
          <cell r="A33" t="str">
            <v>FISICOS</v>
          </cell>
        </row>
      </sheetData>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PA DE RIESGOS"/>
      <sheetName val="EJERCICIO RIESGOS"/>
      <sheetName val="Hoja3"/>
    </sheetNames>
    <sheetDataSet>
      <sheetData sheetId="0"/>
      <sheetData sheetId="1"/>
      <sheetData sheetId="2">
        <row r="27">
          <cell r="A27" t="str">
            <v>ESTRATÉGICO</v>
          </cell>
        </row>
        <row r="28">
          <cell r="A28" t="str">
            <v>DE CUMPLIMIENTO</v>
          </cell>
        </row>
        <row r="29">
          <cell r="A29" t="str">
            <v>TECNOLÓGICO</v>
          </cell>
        </row>
        <row r="30">
          <cell r="A30" t="str">
            <v>OPERATIVO</v>
          </cell>
        </row>
        <row r="31">
          <cell r="A31" t="str">
            <v>FINANCIERO</v>
          </cell>
        </row>
        <row r="32">
          <cell r="A32" t="str">
            <v>DE CONTROL</v>
          </cell>
        </row>
        <row r="33">
          <cell r="A33" t="str">
            <v>BIOLÓGICOS</v>
          </cell>
        </row>
        <row r="34">
          <cell r="A34" t="str">
            <v>SOCIALES</v>
          </cell>
        </row>
        <row r="35">
          <cell r="A35" t="str">
            <v>NATURALES</v>
          </cell>
        </row>
        <row r="36">
          <cell r="A36" t="str">
            <v>FISICOS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6"/>
  <sheetViews>
    <sheetView showGridLines="0" view="pageBreakPreview" zoomScale="85" zoomScaleNormal="110" zoomScaleSheetLayoutView="85" workbookViewId="0">
      <selection activeCell="A6" sqref="A6"/>
    </sheetView>
  </sheetViews>
  <sheetFormatPr baseColWidth="10" defaultColWidth="9.140625" defaultRowHeight="16.5" x14ac:dyDescent="0.3"/>
  <cols>
    <col min="1" max="1" width="11.7109375" style="14" customWidth="1"/>
    <col min="2" max="2" width="4.5703125" style="14" bestFit="1" customWidth="1"/>
    <col min="3" max="3" width="43.28515625" style="14" customWidth="1"/>
    <col min="4" max="4" width="4.7109375" style="14" bestFit="1" customWidth="1"/>
    <col min="5" max="5" width="13.28515625" style="14" customWidth="1"/>
    <col min="6" max="6" width="9.5703125" style="14" customWidth="1"/>
    <col min="7" max="7" width="4.5703125" style="14" bestFit="1" customWidth="1"/>
    <col min="8" max="8" width="43.28515625" style="14" customWidth="1"/>
    <col min="9" max="9" width="2.7109375" style="14" customWidth="1"/>
    <col min="10" max="256" width="9.140625" style="14"/>
    <col min="257" max="257" width="11.7109375" style="14" customWidth="1"/>
    <col min="258" max="258" width="4.5703125" style="14" bestFit="1" customWidth="1"/>
    <col min="259" max="259" width="43.28515625" style="14" customWidth="1"/>
    <col min="260" max="260" width="4.7109375" style="14" bestFit="1" customWidth="1"/>
    <col min="261" max="261" width="13.28515625" style="14" customWidth="1"/>
    <col min="262" max="262" width="9.5703125" style="14" customWidth="1"/>
    <col min="263" max="263" width="4.5703125" style="14" bestFit="1" customWidth="1"/>
    <col min="264" max="264" width="43.28515625" style="14" customWidth="1"/>
    <col min="265" max="512" width="9.140625" style="14"/>
    <col min="513" max="513" width="11.7109375" style="14" customWidth="1"/>
    <col min="514" max="514" width="4.5703125" style="14" bestFit="1" customWidth="1"/>
    <col min="515" max="515" width="43.28515625" style="14" customWidth="1"/>
    <col min="516" max="516" width="4.7109375" style="14" bestFit="1" customWidth="1"/>
    <col min="517" max="517" width="13.28515625" style="14" customWidth="1"/>
    <col min="518" max="518" width="9.5703125" style="14" customWidth="1"/>
    <col min="519" max="519" width="4.5703125" style="14" bestFit="1" customWidth="1"/>
    <col min="520" max="520" width="43.28515625" style="14" customWidth="1"/>
    <col min="521" max="768" width="9.140625" style="14"/>
    <col min="769" max="769" width="11.7109375" style="14" customWidth="1"/>
    <col min="770" max="770" width="4.5703125" style="14" bestFit="1" customWidth="1"/>
    <col min="771" max="771" width="43.28515625" style="14" customWidth="1"/>
    <col min="772" max="772" width="4.7109375" style="14" bestFit="1" customWidth="1"/>
    <col min="773" max="773" width="13.28515625" style="14" customWidth="1"/>
    <col min="774" max="774" width="9.5703125" style="14" customWidth="1"/>
    <col min="775" max="775" width="4.5703125" style="14" bestFit="1" customWidth="1"/>
    <col min="776" max="776" width="43.28515625" style="14" customWidth="1"/>
    <col min="777" max="1024" width="9.140625" style="14"/>
    <col min="1025" max="1025" width="11.7109375" style="14" customWidth="1"/>
    <col min="1026" max="1026" width="4.5703125" style="14" bestFit="1" customWidth="1"/>
    <col min="1027" max="1027" width="43.28515625" style="14" customWidth="1"/>
    <col min="1028" max="1028" width="4.7109375" style="14" bestFit="1" customWidth="1"/>
    <col min="1029" max="1029" width="13.28515625" style="14" customWidth="1"/>
    <col min="1030" max="1030" width="9.5703125" style="14" customWidth="1"/>
    <col min="1031" max="1031" width="4.5703125" style="14" bestFit="1" customWidth="1"/>
    <col min="1032" max="1032" width="43.28515625" style="14" customWidth="1"/>
    <col min="1033" max="1280" width="9.140625" style="14"/>
    <col min="1281" max="1281" width="11.7109375" style="14" customWidth="1"/>
    <col min="1282" max="1282" width="4.5703125" style="14" bestFit="1" customWidth="1"/>
    <col min="1283" max="1283" width="43.28515625" style="14" customWidth="1"/>
    <col min="1284" max="1284" width="4.7109375" style="14" bestFit="1" customWidth="1"/>
    <col min="1285" max="1285" width="13.28515625" style="14" customWidth="1"/>
    <col min="1286" max="1286" width="9.5703125" style="14" customWidth="1"/>
    <col min="1287" max="1287" width="4.5703125" style="14" bestFit="1" customWidth="1"/>
    <col min="1288" max="1288" width="43.28515625" style="14" customWidth="1"/>
    <col min="1289" max="1536" width="9.140625" style="14"/>
    <col min="1537" max="1537" width="11.7109375" style="14" customWidth="1"/>
    <col min="1538" max="1538" width="4.5703125" style="14" bestFit="1" customWidth="1"/>
    <col min="1539" max="1539" width="43.28515625" style="14" customWidth="1"/>
    <col min="1540" max="1540" width="4.7109375" style="14" bestFit="1" customWidth="1"/>
    <col min="1541" max="1541" width="13.28515625" style="14" customWidth="1"/>
    <col min="1542" max="1542" width="9.5703125" style="14" customWidth="1"/>
    <col min="1543" max="1543" width="4.5703125" style="14" bestFit="1" customWidth="1"/>
    <col min="1544" max="1544" width="43.28515625" style="14" customWidth="1"/>
    <col min="1545" max="1792" width="9.140625" style="14"/>
    <col min="1793" max="1793" width="11.7109375" style="14" customWidth="1"/>
    <col min="1794" max="1794" width="4.5703125" style="14" bestFit="1" customWidth="1"/>
    <col min="1795" max="1795" width="43.28515625" style="14" customWidth="1"/>
    <col min="1796" max="1796" width="4.7109375" style="14" bestFit="1" customWidth="1"/>
    <col min="1797" max="1797" width="13.28515625" style="14" customWidth="1"/>
    <col min="1798" max="1798" width="9.5703125" style="14" customWidth="1"/>
    <col min="1799" max="1799" width="4.5703125" style="14" bestFit="1" customWidth="1"/>
    <col min="1800" max="1800" width="43.28515625" style="14" customWidth="1"/>
    <col min="1801" max="2048" width="9.140625" style="14"/>
    <col min="2049" max="2049" width="11.7109375" style="14" customWidth="1"/>
    <col min="2050" max="2050" width="4.5703125" style="14" bestFit="1" customWidth="1"/>
    <col min="2051" max="2051" width="43.28515625" style="14" customWidth="1"/>
    <col min="2052" max="2052" width="4.7109375" style="14" bestFit="1" customWidth="1"/>
    <col min="2053" max="2053" width="13.28515625" style="14" customWidth="1"/>
    <col min="2054" max="2054" width="9.5703125" style="14" customWidth="1"/>
    <col min="2055" max="2055" width="4.5703125" style="14" bestFit="1" customWidth="1"/>
    <col min="2056" max="2056" width="43.28515625" style="14" customWidth="1"/>
    <col min="2057" max="2304" width="9.140625" style="14"/>
    <col min="2305" max="2305" width="11.7109375" style="14" customWidth="1"/>
    <col min="2306" max="2306" width="4.5703125" style="14" bestFit="1" customWidth="1"/>
    <col min="2307" max="2307" width="43.28515625" style="14" customWidth="1"/>
    <col min="2308" max="2308" width="4.7109375" style="14" bestFit="1" customWidth="1"/>
    <col min="2309" max="2309" width="13.28515625" style="14" customWidth="1"/>
    <col min="2310" max="2310" width="9.5703125" style="14" customWidth="1"/>
    <col min="2311" max="2311" width="4.5703125" style="14" bestFit="1" customWidth="1"/>
    <col min="2312" max="2312" width="43.28515625" style="14" customWidth="1"/>
    <col min="2313" max="2560" width="9.140625" style="14"/>
    <col min="2561" max="2561" width="11.7109375" style="14" customWidth="1"/>
    <col min="2562" max="2562" width="4.5703125" style="14" bestFit="1" customWidth="1"/>
    <col min="2563" max="2563" width="43.28515625" style="14" customWidth="1"/>
    <col min="2564" max="2564" width="4.7109375" style="14" bestFit="1" customWidth="1"/>
    <col min="2565" max="2565" width="13.28515625" style="14" customWidth="1"/>
    <col min="2566" max="2566" width="9.5703125" style="14" customWidth="1"/>
    <col min="2567" max="2567" width="4.5703125" style="14" bestFit="1" customWidth="1"/>
    <col min="2568" max="2568" width="43.28515625" style="14" customWidth="1"/>
    <col min="2569" max="2816" width="9.140625" style="14"/>
    <col min="2817" max="2817" width="11.7109375" style="14" customWidth="1"/>
    <col min="2818" max="2818" width="4.5703125" style="14" bestFit="1" customWidth="1"/>
    <col min="2819" max="2819" width="43.28515625" style="14" customWidth="1"/>
    <col min="2820" max="2820" width="4.7109375" style="14" bestFit="1" customWidth="1"/>
    <col min="2821" max="2821" width="13.28515625" style="14" customWidth="1"/>
    <col min="2822" max="2822" width="9.5703125" style="14" customWidth="1"/>
    <col min="2823" max="2823" width="4.5703125" style="14" bestFit="1" customWidth="1"/>
    <col min="2824" max="2824" width="43.28515625" style="14" customWidth="1"/>
    <col min="2825" max="3072" width="9.140625" style="14"/>
    <col min="3073" max="3073" width="11.7109375" style="14" customWidth="1"/>
    <col min="3074" max="3074" width="4.5703125" style="14" bestFit="1" customWidth="1"/>
    <col min="3075" max="3075" width="43.28515625" style="14" customWidth="1"/>
    <col min="3076" max="3076" width="4.7109375" style="14" bestFit="1" customWidth="1"/>
    <col min="3077" max="3077" width="13.28515625" style="14" customWidth="1"/>
    <col min="3078" max="3078" width="9.5703125" style="14" customWidth="1"/>
    <col min="3079" max="3079" width="4.5703125" style="14" bestFit="1" customWidth="1"/>
    <col min="3080" max="3080" width="43.28515625" style="14" customWidth="1"/>
    <col min="3081" max="3328" width="9.140625" style="14"/>
    <col min="3329" max="3329" width="11.7109375" style="14" customWidth="1"/>
    <col min="3330" max="3330" width="4.5703125" style="14" bestFit="1" customWidth="1"/>
    <col min="3331" max="3331" width="43.28515625" style="14" customWidth="1"/>
    <col min="3332" max="3332" width="4.7109375" style="14" bestFit="1" customWidth="1"/>
    <col min="3333" max="3333" width="13.28515625" style="14" customWidth="1"/>
    <col min="3334" max="3334" width="9.5703125" style="14" customWidth="1"/>
    <col min="3335" max="3335" width="4.5703125" style="14" bestFit="1" customWidth="1"/>
    <col min="3336" max="3336" width="43.28515625" style="14" customWidth="1"/>
    <col min="3337" max="3584" width="9.140625" style="14"/>
    <col min="3585" max="3585" width="11.7109375" style="14" customWidth="1"/>
    <col min="3586" max="3586" width="4.5703125" style="14" bestFit="1" customWidth="1"/>
    <col min="3587" max="3587" width="43.28515625" style="14" customWidth="1"/>
    <col min="3588" max="3588" width="4.7109375" style="14" bestFit="1" customWidth="1"/>
    <col min="3589" max="3589" width="13.28515625" style="14" customWidth="1"/>
    <col min="3590" max="3590" width="9.5703125" style="14" customWidth="1"/>
    <col min="3591" max="3591" width="4.5703125" style="14" bestFit="1" customWidth="1"/>
    <col min="3592" max="3592" width="43.28515625" style="14" customWidth="1"/>
    <col min="3593" max="3840" width="9.140625" style="14"/>
    <col min="3841" max="3841" width="11.7109375" style="14" customWidth="1"/>
    <col min="3842" max="3842" width="4.5703125" style="14" bestFit="1" customWidth="1"/>
    <col min="3843" max="3843" width="43.28515625" style="14" customWidth="1"/>
    <col min="3844" max="3844" width="4.7109375" style="14" bestFit="1" customWidth="1"/>
    <col min="3845" max="3845" width="13.28515625" style="14" customWidth="1"/>
    <col min="3846" max="3846" width="9.5703125" style="14" customWidth="1"/>
    <col min="3847" max="3847" width="4.5703125" style="14" bestFit="1" customWidth="1"/>
    <col min="3848" max="3848" width="43.28515625" style="14" customWidth="1"/>
    <col min="3849" max="4096" width="9.140625" style="14"/>
    <col min="4097" max="4097" width="11.7109375" style="14" customWidth="1"/>
    <col min="4098" max="4098" width="4.5703125" style="14" bestFit="1" customWidth="1"/>
    <col min="4099" max="4099" width="43.28515625" style="14" customWidth="1"/>
    <col min="4100" max="4100" width="4.7109375" style="14" bestFit="1" customWidth="1"/>
    <col min="4101" max="4101" width="13.28515625" style="14" customWidth="1"/>
    <col min="4102" max="4102" width="9.5703125" style="14" customWidth="1"/>
    <col min="4103" max="4103" width="4.5703125" style="14" bestFit="1" customWidth="1"/>
    <col min="4104" max="4104" width="43.28515625" style="14" customWidth="1"/>
    <col min="4105" max="4352" width="9.140625" style="14"/>
    <col min="4353" max="4353" width="11.7109375" style="14" customWidth="1"/>
    <col min="4354" max="4354" width="4.5703125" style="14" bestFit="1" customWidth="1"/>
    <col min="4355" max="4355" width="43.28515625" style="14" customWidth="1"/>
    <col min="4356" max="4356" width="4.7109375" style="14" bestFit="1" customWidth="1"/>
    <col min="4357" max="4357" width="13.28515625" style="14" customWidth="1"/>
    <col min="4358" max="4358" width="9.5703125" style="14" customWidth="1"/>
    <col min="4359" max="4359" width="4.5703125" style="14" bestFit="1" customWidth="1"/>
    <col min="4360" max="4360" width="43.28515625" style="14" customWidth="1"/>
    <col min="4361" max="4608" width="9.140625" style="14"/>
    <col min="4609" max="4609" width="11.7109375" style="14" customWidth="1"/>
    <col min="4610" max="4610" width="4.5703125" style="14" bestFit="1" customWidth="1"/>
    <col min="4611" max="4611" width="43.28515625" style="14" customWidth="1"/>
    <col min="4612" max="4612" width="4.7109375" style="14" bestFit="1" customWidth="1"/>
    <col min="4613" max="4613" width="13.28515625" style="14" customWidth="1"/>
    <col min="4614" max="4614" width="9.5703125" style="14" customWidth="1"/>
    <col min="4615" max="4615" width="4.5703125" style="14" bestFit="1" customWidth="1"/>
    <col min="4616" max="4616" width="43.28515625" style="14" customWidth="1"/>
    <col min="4617" max="4864" width="9.140625" style="14"/>
    <col min="4865" max="4865" width="11.7109375" style="14" customWidth="1"/>
    <col min="4866" max="4866" width="4.5703125" style="14" bestFit="1" customWidth="1"/>
    <col min="4867" max="4867" width="43.28515625" style="14" customWidth="1"/>
    <col min="4868" max="4868" width="4.7109375" style="14" bestFit="1" customWidth="1"/>
    <col min="4869" max="4869" width="13.28515625" style="14" customWidth="1"/>
    <col min="4870" max="4870" width="9.5703125" style="14" customWidth="1"/>
    <col min="4871" max="4871" width="4.5703125" style="14" bestFit="1" customWidth="1"/>
    <col min="4872" max="4872" width="43.28515625" style="14" customWidth="1"/>
    <col min="4873" max="5120" width="9.140625" style="14"/>
    <col min="5121" max="5121" width="11.7109375" style="14" customWidth="1"/>
    <col min="5122" max="5122" width="4.5703125" style="14" bestFit="1" customWidth="1"/>
    <col min="5123" max="5123" width="43.28515625" style="14" customWidth="1"/>
    <col min="5124" max="5124" width="4.7109375" style="14" bestFit="1" customWidth="1"/>
    <col min="5125" max="5125" width="13.28515625" style="14" customWidth="1"/>
    <col min="5126" max="5126" width="9.5703125" style="14" customWidth="1"/>
    <col min="5127" max="5127" width="4.5703125" style="14" bestFit="1" customWidth="1"/>
    <col min="5128" max="5128" width="43.28515625" style="14" customWidth="1"/>
    <col min="5129" max="5376" width="9.140625" style="14"/>
    <col min="5377" max="5377" width="11.7109375" style="14" customWidth="1"/>
    <col min="5378" max="5378" width="4.5703125" style="14" bestFit="1" customWidth="1"/>
    <col min="5379" max="5379" width="43.28515625" style="14" customWidth="1"/>
    <col min="5380" max="5380" width="4.7109375" style="14" bestFit="1" customWidth="1"/>
    <col min="5381" max="5381" width="13.28515625" style="14" customWidth="1"/>
    <col min="5382" max="5382" width="9.5703125" style="14" customWidth="1"/>
    <col min="5383" max="5383" width="4.5703125" style="14" bestFit="1" customWidth="1"/>
    <col min="5384" max="5384" width="43.28515625" style="14" customWidth="1"/>
    <col min="5385" max="5632" width="9.140625" style="14"/>
    <col min="5633" max="5633" width="11.7109375" style="14" customWidth="1"/>
    <col min="5634" max="5634" width="4.5703125" style="14" bestFit="1" customWidth="1"/>
    <col min="5635" max="5635" width="43.28515625" style="14" customWidth="1"/>
    <col min="5636" max="5636" width="4.7109375" style="14" bestFit="1" customWidth="1"/>
    <col min="5637" max="5637" width="13.28515625" style="14" customWidth="1"/>
    <col min="5638" max="5638" width="9.5703125" style="14" customWidth="1"/>
    <col min="5639" max="5639" width="4.5703125" style="14" bestFit="1" customWidth="1"/>
    <col min="5640" max="5640" width="43.28515625" style="14" customWidth="1"/>
    <col min="5641" max="5888" width="9.140625" style="14"/>
    <col min="5889" max="5889" width="11.7109375" style="14" customWidth="1"/>
    <col min="5890" max="5890" width="4.5703125" style="14" bestFit="1" customWidth="1"/>
    <col min="5891" max="5891" width="43.28515625" style="14" customWidth="1"/>
    <col min="5892" max="5892" width="4.7109375" style="14" bestFit="1" customWidth="1"/>
    <col min="5893" max="5893" width="13.28515625" style="14" customWidth="1"/>
    <col min="5894" max="5894" width="9.5703125" style="14" customWidth="1"/>
    <col min="5895" max="5895" width="4.5703125" style="14" bestFit="1" customWidth="1"/>
    <col min="5896" max="5896" width="43.28515625" style="14" customWidth="1"/>
    <col min="5897" max="6144" width="9.140625" style="14"/>
    <col min="6145" max="6145" width="11.7109375" style="14" customWidth="1"/>
    <col min="6146" max="6146" width="4.5703125" style="14" bestFit="1" customWidth="1"/>
    <col min="6147" max="6147" width="43.28515625" style="14" customWidth="1"/>
    <col min="6148" max="6148" width="4.7109375" style="14" bestFit="1" customWidth="1"/>
    <col min="6149" max="6149" width="13.28515625" style="14" customWidth="1"/>
    <col min="6150" max="6150" width="9.5703125" style="14" customWidth="1"/>
    <col min="6151" max="6151" width="4.5703125" style="14" bestFit="1" customWidth="1"/>
    <col min="6152" max="6152" width="43.28515625" style="14" customWidth="1"/>
    <col min="6153" max="6400" width="9.140625" style="14"/>
    <col min="6401" max="6401" width="11.7109375" style="14" customWidth="1"/>
    <col min="6402" max="6402" width="4.5703125" style="14" bestFit="1" customWidth="1"/>
    <col min="6403" max="6403" width="43.28515625" style="14" customWidth="1"/>
    <col min="6404" max="6404" width="4.7109375" style="14" bestFit="1" customWidth="1"/>
    <col min="6405" max="6405" width="13.28515625" style="14" customWidth="1"/>
    <col min="6406" max="6406" width="9.5703125" style="14" customWidth="1"/>
    <col min="6407" max="6407" width="4.5703125" style="14" bestFit="1" customWidth="1"/>
    <col min="6408" max="6408" width="43.28515625" style="14" customWidth="1"/>
    <col min="6409" max="6656" width="9.140625" style="14"/>
    <col min="6657" max="6657" width="11.7109375" style="14" customWidth="1"/>
    <col min="6658" max="6658" width="4.5703125" style="14" bestFit="1" customWidth="1"/>
    <col min="6659" max="6659" width="43.28515625" style="14" customWidth="1"/>
    <col min="6660" max="6660" width="4.7109375" style="14" bestFit="1" customWidth="1"/>
    <col min="6661" max="6661" width="13.28515625" style="14" customWidth="1"/>
    <col min="6662" max="6662" width="9.5703125" style="14" customWidth="1"/>
    <col min="6663" max="6663" width="4.5703125" style="14" bestFit="1" customWidth="1"/>
    <col min="6664" max="6664" width="43.28515625" style="14" customWidth="1"/>
    <col min="6665" max="6912" width="9.140625" style="14"/>
    <col min="6913" max="6913" width="11.7109375" style="14" customWidth="1"/>
    <col min="6914" max="6914" width="4.5703125" style="14" bestFit="1" customWidth="1"/>
    <col min="6915" max="6915" width="43.28515625" style="14" customWidth="1"/>
    <col min="6916" max="6916" width="4.7109375" style="14" bestFit="1" customWidth="1"/>
    <col min="6917" max="6917" width="13.28515625" style="14" customWidth="1"/>
    <col min="6918" max="6918" width="9.5703125" style="14" customWidth="1"/>
    <col min="6919" max="6919" width="4.5703125" style="14" bestFit="1" customWidth="1"/>
    <col min="6920" max="6920" width="43.28515625" style="14" customWidth="1"/>
    <col min="6921" max="7168" width="9.140625" style="14"/>
    <col min="7169" max="7169" width="11.7109375" style="14" customWidth="1"/>
    <col min="7170" max="7170" width="4.5703125" style="14" bestFit="1" customWidth="1"/>
    <col min="7171" max="7171" width="43.28515625" style="14" customWidth="1"/>
    <col min="7172" max="7172" width="4.7109375" style="14" bestFit="1" customWidth="1"/>
    <col min="7173" max="7173" width="13.28515625" style="14" customWidth="1"/>
    <col min="7174" max="7174" width="9.5703125" style="14" customWidth="1"/>
    <col min="7175" max="7175" width="4.5703125" style="14" bestFit="1" customWidth="1"/>
    <col min="7176" max="7176" width="43.28515625" style="14" customWidth="1"/>
    <col min="7177" max="7424" width="9.140625" style="14"/>
    <col min="7425" max="7425" width="11.7109375" style="14" customWidth="1"/>
    <col min="7426" max="7426" width="4.5703125" style="14" bestFit="1" customWidth="1"/>
    <col min="7427" max="7427" width="43.28515625" style="14" customWidth="1"/>
    <col min="7428" max="7428" width="4.7109375" style="14" bestFit="1" customWidth="1"/>
    <col min="7429" max="7429" width="13.28515625" style="14" customWidth="1"/>
    <col min="7430" max="7430" width="9.5703125" style="14" customWidth="1"/>
    <col min="7431" max="7431" width="4.5703125" style="14" bestFit="1" customWidth="1"/>
    <col min="7432" max="7432" width="43.28515625" style="14" customWidth="1"/>
    <col min="7433" max="7680" width="9.140625" style="14"/>
    <col min="7681" max="7681" width="11.7109375" style="14" customWidth="1"/>
    <col min="7682" max="7682" width="4.5703125" style="14" bestFit="1" customWidth="1"/>
    <col min="7683" max="7683" width="43.28515625" style="14" customWidth="1"/>
    <col min="7684" max="7684" width="4.7109375" style="14" bestFit="1" customWidth="1"/>
    <col min="7685" max="7685" width="13.28515625" style="14" customWidth="1"/>
    <col min="7686" max="7686" width="9.5703125" style="14" customWidth="1"/>
    <col min="7687" max="7687" width="4.5703125" style="14" bestFit="1" customWidth="1"/>
    <col min="7688" max="7688" width="43.28515625" style="14" customWidth="1"/>
    <col min="7689" max="7936" width="9.140625" style="14"/>
    <col min="7937" max="7937" width="11.7109375" style="14" customWidth="1"/>
    <col min="7938" max="7938" width="4.5703125" style="14" bestFit="1" customWidth="1"/>
    <col min="7939" max="7939" width="43.28515625" style="14" customWidth="1"/>
    <col min="7940" max="7940" width="4.7109375" style="14" bestFit="1" customWidth="1"/>
    <col min="7941" max="7941" width="13.28515625" style="14" customWidth="1"/>
    <col min="7942" max="7942" width="9.5703125" style="14" customWidth="1"/>
    <col min="7943" max="7943" width="4.5703125" style="14" bestFit="1" customWidth="1"/>
    <col min="7944" max="7944" width="43.28515625" style="14" customWidth="1"/>
    <col min="7945" max="8192" width="9.140625" style="14"/>
    <col min="8193" max="8193" width="11.7109375" style="14" customWidth="1"/>
    <col min="8194" max="8194" width="4.5703125" style="14" bestFit="1" customWidth="1"/>
    <col min="8195" max="8195" width="43.28515625" style="14" customWidth="1"/>
    <col min="8196" max="8196" width="4.7109375" style="14" bestFit="1" customWidth="1"/>
    <col min="8197" max="8197" width="13.28515625" style="14" customWidth="1"/>
    <col min="8198" max="8198" width="9.5703125" style="14" customWidth="1"/>
    <col min="8199" max="8199" width="4.5703125" style="14" bestFit="1" customWidth="1"/>
    <col min="8200" max="8200" width="43.28515625" style="14" customWidth="1"/>
    <col min="8201" max="8448" width="9.140625" style="14"/>
    <col min="8449" max="8449" width="11.7109375" style="14" customWidth="1"/>
    <col min="8450" max="8450" width="4.5703125" style="14" bestFit="1" customWidth="1"/>
    <col min="8451" max="8451" width="43.28515625" style="14" customWidth="1"/>
    <col min="8452" max="8452" width="4.7109375" style="14" bestFit="1" customWidth="1"/>
    <col min="8453" max="8453" width="13.28515625" style="14" customWidth="1"/>
    <col min="8454" max="8454" width="9.5703125" style="14" customWidth="1"/>
    <col min="8455" max="8455" width="4.5703125" style="14" bestFit="1" customWidth="1"/>
    <col min="8456" max="8456" width="43.28515625" style="14" customWidth="1"/>
    <col min="8457" max="8704" width="9.140625" style="14"/>
    <col min="8705" max="8705" width="11.7109375" style="14" customWidth="1"/>
    <col min="8706" max="8706" width="4.5703125" style="14" bestFit="1" customWidth="1"/>
    <col min="8707" max="8707" width="43.28515625" style="14" customWidth="1"/>
    <col min="8708" max="8708" width="4.7109375" style="14" bestFit="1" customWidth="1"/>
    <col min="8709" max="8709" width="13.28515625" style="14" customWidth="1"/>
    <col min="8710" max="8710" width="9.5703125" style="14" customWidth="1"/>
    <col min="8711" max="8711" width="4.5703125" style="14" bestFit="1" customWidth="1"/>
    <col min="8712" max="8712" width="43.28515625" style="14" customWidth="1"/>
    <col min="8713" max="8960" width="9.140625" style="14"/>
    <col min="8961" max="8961" width="11.7109375" style="14" customWidth="1"/>
    <col min="8962" max="8962" width="4.5703125" style="14" bestFit="1" customWidth="1"/>
    <col min="8963" max="8963" width="43.28515625" style="14" customWidth="1"/>
    <col min="8964" max="8964" width="4.7109375" style="14" bestFit="1" customWidth="1"/>
    <col min="8965" max="8965" width="13.28515625" style="14" customWidth="1"/>
    <col min="8966" max="8966" width="9.5703125" style="14" customWidth="1"/>
    <col min="8967" max="8967" width="4.5703125" style="14" bestFit="1" customWidth="1"/>
    <col min="8968" max="8968" width="43.28515625" style="14" customWidth="1"/>
    <col min="8969" max="9216" width="9.140625" style="14"/>
    <col min="9217" max="9217" width="11.7109375" style="14" customWidth="1"/>
    <col min="9218" max="9218" width="4.5703125" style="14" bestFit="1" customWidth="1"/>
    <col min="9219" max="9219" width="43.28515625" style="14" customWidth="1"/>
    <col min="9220" max="9220" width="4.7109375" style="14" bestFit="1" customWidth="1"/>
    <col min="9221" max="9221" width="13.28515625" style="14" customWidth="1"/>
    <col min="9222" max="9222" width="9.5703125" style="14" customWidth="1"/>
    <col min="9223" max="9223" width="4.5703125" style="14" bestFit="1" customWidth="1"/>
    <col min="9224" max="9224" width="43.28515625" style="14" customWidth="1"/>
    <col min="9225" max="9472" width="9.140625" style="14"/>
    <col min="9473" max="9473" width="11.7109375" style="14" customWidth="1"/>
    <col min="9474" max="9474" width="4.5703125" style="14" bestFit="1" customWidth="1"/>
    <col min="9475" max="9475" width="43.28515625" style="14" customWidth="1"/>
    <col min="9476" max="9476" width="4.7109375" style="14" bestFit="1" customWidth="1"/>
    <col min="9477" max="9477" width="13.28515625" style="14" customWidth="1"/>
    <col min="9478" max="9478" width="9.5703125" style="14" customWidth="1"/>
    <col min="9479" max="9479" width="4.5703125" style="14" bestFit="1" customWidth="1"/>
    <col min="9480" max="9480" width="43.28515625" style="14" customWidth="1"/>
    <col min="9481" max="9728" width="9.140625" style="14"/>
    <col min="9729" max="9729" width="11.7109375" style="14" customWidth="1"/>
    <col min="9730" max="9730" width="4.5703125" style="14" bestFit="1" customWidth="1"/>
    <col min="9731" max="9731" width="43.28515625" style="14" customWidth="1"/>
    <col min="9732" max="9732" width="4.7109375" style="14" bestFit="1" customWidth="1"/>
    <col min="9733" max="9733" width="13.28515625" style="14" customWidth="1"/>
    <col min="9734" max="9734" width="9.5703125" style="14" customWidth="1"/>
    <col min="9735" max="9735" width="4.5703125" style="14" bestFit="1" customWidth="1"/>
    <col min="9736" max="9736" width="43.28515625" style="14" customWidth="1"/>
    <col min="9737" max="9984" width="9.140625" style="14"/>
    <col min="9985" max="9985" width="11.7109375" style="14" customWidth="1"/>
    <col min="9986" max="9986" width="4.5703125" style="14" bestFit="1" customWidth="1"/>
    <col min="9987" max="9987" width="43.28515625" style="14" customWidth="1"/>
    <col min="9988" max="9988" width="4.7109375" style="14" bestFit="1" customWidth="1"/>
    <col min="9989" max="9989" width="13.28515625" style="14" customWidth="1"/>
    <col min="9990" max="9990" width="9.5703125" style="14" customWidth="1"/>
    <col min="9991" max="9991" width="4.5703125" style="14" bestFit="1" customWidth="1"/>
    <col min="9992" max="9992" width="43.28515625" style="14" customWidth="1"/>
    <col min="9993" max="10240" width="9.140625" style="14"/>
    <col min="10241" max="10241" width="11.7109375" style="14" customWidth="1"/>
    <col min="10242" max="10242" width="4.5703125" style="14" bestFit="1" customWidth="1"/>
    <col min="10243" max="10243" width="43.28515625" style="14" customWidth="1"/>
    <col min="10244" max="10244" width="4.7109375" style="14" bestFit="1" customWidth="1"/>
    <col min="10245" max="10245" width="13.28515625" style="14" customWidth="1"/>
    <col min="10246" max="10246" width="9.5703125" style="14" customWidth="1"/>
    <col min="10247" max="10247" width="4.5703125" style="14" bestFit="1" customWidth="1"/>
    <col min="10248" max="10248" width="43.28515625" style="14" customWidth="1"/>
    <col min="10249" max="10496" width="9.140625" style="14"/>
    <col min="10497" max="10497" width="11.7109375" style="14" customWidth="1"/>
    <col min="10498" max="10498" width="4.5703125" style="14" bestFit="1" customWidth="1"/>
    <col min="10499" max="10499" width="43.28515625" style="14" customWidth="1"/>
    <col min="10500" max="10500" width="4.7109375" style="14" bestFit="1" customWidth="1"/>
    <col min="10501" max="10501" width="13.28515625" style="14" customWidth="1"/>
    <col min="10502" max="10502" width="9.5703125" style="14" customWidth="1"/>
    <col min="10503" max="10503" width="4.5703125" style="14" bestFit="1" customWidth="1"/>
    <col min="10504" max="10504" width="43.28515625" style="14" customWidth="1"/>
    <col min="10505" max="10752" width="9.140625" style="14"/>
    <col min="10753" max="10753" width="11.7109375" style="14" customWidth="1"/>
    <col min="10754" max="10754" width="4.5703125" style="14" bestFit="1" customWidth="1"/>
    <col min="10755" max="10755" width="43.28515625" style="14" customWidth="1"/>
    <col min="10756" max="10756" width="4.7109375" style="14" bestFit="1" customWidth="1"/>
    <col min="10757" max="10757" width="13.28515625" style="14" customWidth="1"/>
    <col min="10758" max="10758" width="9.5703125" style="14" customWidth="1"/>
    <col min="10759" max="10759" width="4.5703125" style="14" bestFit="1" customWidth="1"/>
    <col min="10760" max="10760" width="43.28515625" style="14" customWidth="1"/>
    <col min="10761" max="11008" width="9.140625" style="14"/>
    <col min="11009" max="11009" width="11.7109375" style="14" customWidth="1"/>
    <col min="11010" max="11010" width="4.5703125" style="14" bestFit="1" customWidth="1"/>
    <col min="11011" max="11011" width="43.28515625" style="14" customWidth="1"/>
    <col min="11012" max="11012" width="4.7109375" style="14" bestFit="1" customWidth="1"/>
    <col min="11013" max="11013" width="13.28515625" style="14" customWidth="1"/>
    <col min="11014" max="11014" width="9.5703125" style="14" customWidth="1"/>
    <col min="11015" max="11015" width="4.5703125" style="14" bestFit="1" customWidth="1"/>
    <col min="11016" max="11016" width="43.28515625" style="14" customWidth="1"/>
    <col min="11017" max="11264" width="9.140625" style="14"/>
    <col min="11265" max="11265" width="11.7109375" style="14" customWidth="1"/>
    <col min="11266" max="11266" width="4.5703125" style="14" bestFit="1" customWidth="1"/>
    <col min="11267" max="11267" width="43.28515625" style="14" customWidth="1"/>
    <col min="11268" max="11268" width="4.7109375" style="14" bestFit="1" customWidth="1"/>
    <col min="11269" max="11269" width="13.28515625" style="14" customWidth="1"/>
    <col min="11270" max="11270" width="9.5703125" style="14" customWidth="1"/>
    <col min="11271" max="11271" width="4.5703125" style="14" bestFit="1" customWidth="1"/>
    <col min="11272" max="11272" width="43.28515625" style="14" customWidth="1"/>
    <col min="11273" max="11520" width="9.140625" style="14"/>
    <col min="11521" max="11521" width="11.7109375" style="14" customWidth="1"/>
    <col min="11522" max="11522" width="4.5703125" style="14" bestFit="1" customWidth="1"/>
    <col min="11523" max="11523" width="43.28515625" style="14" customWidth="1"/>
    <col min="11524" max="11524" width="4.7109375" style="14" bestFit="1" customWidth="1"/>
    <col min="11525" max="11525" width="13.28515625" style="14" customWidth="1"/>
    <col min="11526" max="11526" width="9.5703125" style="14" customWidth="1"/>
    <col min="11527" max="11527" width="4.5703125" style="14" bestFit="1" customWidth="1"/>
    <col min="11528" max="11528" width="43.28515625" style="14" customWidth="1"/>
    <col min="11529" max="11776" width="9.140625" style="14"/>
    <col min="11777" max="11777" width="11.7109375" style="14" customWidth="1"/>
    <col min="11778" max="11778" width="4.5703125" style="14" bestFit="1" customWidth="1"/>
    <col min="11779" max="11779" width="43.28515625" style="14" customWidth="1"/>
    <col min="11780" max="11780" width="4.7109375" style="14" bestFit="1" customWidth="1"/>
    <col min="11781" max="11781" width="13.28515625" style="14" customWidth="1"/>
    <col min="11782" max="11782" width="9.5703125" style="14" customWidth="1"/>
    <col min="11783" max="11783" width="4.5703125" style="14" bestFit="1" customWidth="1"/>
    <col min="11784" max="11784" width="43.28515625" style="14" customWidth="1"/>
    <col min="11785" max="12032" width="9.140625" style="14"/>
    <col min="12033" max="12033" width="11.7109375" style="14" customWidth="1"/>
    <col min="12034" max="12034" width="4.5703125" style="14" bestFit="1" customWidth="1"/>
    <col min="12035" max="12035" width="43.28515625" style="14" customWidth="1"/>
    <col min="12036" max="12036" width="4.7109375" style="14" bestFit="1" customWidth="1"/>
    <col min="12037" max="12037" width="13.28515625" style="14" customWidth="1"/>
    <col min="12038" max="12038" width="9.5703125" style="14" customWidth="1"/>
    <col min="12039" max="12039" width="4.5703125" style="14" bestFit="1" customWidth="1"/>
    <col min="12040" max="12040" width="43.28515625" style="14" customWidth="1"/>
    <col min="12041" max="12288" width="9.140625" style="14"/>
    <col min="12289" max="12289" width="11.7109375" style="14" customWidth="1"/>
    <col min="12290" max="12290" width="4.5703125" style="14" bestFit="1" customWidth="1"/>
    <col min="12291" max="12291" width="43.28515625" style="14" customWidth="1"/>
    <col min="12292" max="12292" width="4.7109375" style="14" bestFit="1" customWidth="1"/>
    <col min="12293" max="12293" width="13.28515625" style="14" customWidth="1"/>
    <col min="12294" max="12294" width="9.5703125" style="14" customWidth="1"/>
    <col min="12295" max="12295" width="4.5703125" style="14" bestFit="1" customWidth="1"/>
    <col min="12296" max="12296" width="43.28515625" style="14" customWidth="1"/>
    <col min="12297" max="12544" width="9.140625" style="14"/>
    <col min="12545" max="12545" width="11.7109375" style="14" customWidth="1"/>
    <col min="12546" max="12546" width="4.5703125" style="14" bestFit="1" customWidth="1"/>
    <col min="12547" max="12547" width="43.28515625" style="14" customWidth="1"/>
    <col min="12548" max="12548" width="4.7109375" style="14" bestFit="1" customWidth="1"/>
    <col min="12549" max="12549" width="13.28515625" style="14" customWidth="1"/>
    <col min="12550" max="12550" width="9.5703125" style="14" customWidth="1"/>
    <col min="12551" max="12551" width="4.5703125" style="14" bestFit="1" customWidth="1"/>
    <col min="12552" max="12552" width="43.28515625" style="14" customWidth="1"/>
    <col min="12553" max="12800" width="9.140625" style="14"/>
    <col min="12801" max="12801" width="11.7109375" style="14" customWidth="1"/>
    <col min="12802" max="12802" width="4.5703125" style="14" bestFit="1" customWidth="1"/>
    <col min="12803" max="12803" width="43.28515625" style="14" customWidth="1"/>
    <col min="12804" max="12804" width="4.7109375" style="14" bestFit="1" customWidth="1"/>
    <col min="12805" max="12805" width="13.28515625" style="14" customWidth="1"/>
    <col min="12806" max="12806" width="9.5703125" style="14" customWidth="1"/>
    <col min="12807" max="12807" width="4.5703125" style="14" bestFit="1" customWidth="1"/>
    <col min="12808" max="12808" width="43.28515625" style="14" customWidth="1"/>
    <col min="12809" max="13056" width="9.140625" style="14"/>
    <col min="13057" max="13057" width="11.7109375" style="14" customWidth="1"/>
    <col min="13058" max="13058" width="4.5703125" style="14" bestFit="1" customWidth="1"/>
    <col min="13059" max="13059" width="43.28515625" style="14" customWidth="1"/>
    <col min="13060" max="13060" width="4.7109375" style="14" bestFit="1" customWidth="1"/>
    <col min="13061" max="13061" width="13.28515625" style="14" customWidth="1"/>
    <col min="13062" max="13062" width="9.5703125" style="14" customWidth="1"/>
    <col min="13063" max="13063" width="4.5703125" style="14" bestFit="1" customWidth="1"/>
    <col min="13064" max="13064" width="43.28515625" style="14" customWidth="1"/>
    <col min="13065" max="13312" width="9.140625" style="14"/>
    <col min="13313" max="13313" width="11.7109375" style="14" customWidth="1"/>
    <col min="13314" max="13314" width="4.5703125" style="14" bestFit="1" customWidth="1"/>
    <col min="13315" max="13315" width="43.28515625" style="14" customWidth="1"/>
    <col min="13316" max="13316" width="4.7109375" style="14" bestFit="1" customWidth="1"/>
    <col min="13317" max="13317" width="13.28515625" style="14" customWidth="1"/>
    <col min="13318" max="13318" width="9.5703125" style="14" customWidth="1"/>
    <col min="13319" max="13319" width="4.5703125" style="14" bestFit="1" customWidth="1"/>
    <col min="13320" max="13320" width="43.28515625" style="14" customWidth="1"/>
    <col min="13321" max="13568" width="9.140625" style="14"/>
    <col min="13569" max="13569" width="11.7109375" style="14" customWidth="1"/>
    <col min="13570" max="13570" width="4.5703125" style="14" bestFit="1" customWidth="1"/>
    <col min="13571" max="13571" width="43.28515625" style="14" customWidth="1"/>
    <col min="13572" max="13572" width="4.7109375" style="14" bestFit="1" customWidth="1"/>
    <col min="13573" max="13573" width="13.28515625" style="14" customWidth="1"/>
    <col min="13574" max="13574" width="9.5703125" style="14" customWidth="1"/>
    <col min="13575" max="13575" width="4.5703125" style="14" bestFit="1" customWidth="1"/>
    <col min="13576" max="13576" width="43.28515625" style="14" customWidth="1"/>
    <col min="13577" max="13824" width="9.140625" style="14"/>
    <col min="13825" max="13825" width="11.7109375" style="14" customWidth="1"/>
    <col min="13826" max="13826" width="4.5703125" style="14" bestFit="1" customWidth="1"/>
    <col min="13827" max="13827" width="43.28515625" style="14" customWidth="1"/>
    <col min="13828" max="13828" width="4.7109375" style="14" bestFit="1" customWidth="1"/>
    <col min="13829" max="13829" width="13.28515625" style="14" customWidth="1"/>
    <col min="13830" max="13830" width="9.5703125" style="14" customWidth="1"/>
    <col min="13831" max="13831" width="4.5703125" style="14" bestFit="1" customWidth="1"/>
    <col min="13832" max="13832" width="43.28515625" style="14" customWidth="1"/>
    <col min="13833" max="14080" width="9.140625" style="14"/>
    <col min="14081" max="14081" width="11.7109375" style="14" customWidth="1"/>
    <col min="14082" max="14082" width="4.5703125" style="14" bestFit="1" customWidth="1"/>
    <col min="14083" max="14083" width="43.28515625" style="14" customWidth="1"/>
    <col min="14084" max="14084" width="4.7109375" style="14" bestFit="1" customWidth="1"/>
    <col min="14085" max="14085" width="13.28515625" style="14" customWidth="1"/>
    <col min="14086" max="14086" width="9.5703125" style="14" customWidth="1"/>
    <col min="14087" max="14087" width="4.5703125" style="14" bestFit="1" customWidth="1"/>
    <col min="14088" max="14088" width="43.28515625" style="14" customWidth="1"/>
    <col min="14089" max="14336" width="9.140625" style="14"/>
    <col min="14337" max="14337" width="11.7109375" style="14" customWidth="1"/>
    <col min="14338" max="14338" width="4.5703125" style="14" bestFit="1" customWidth="1"/>
    <col min="14339" max="14339" width="43.28515625" style="14" customWidth="1"/>
    <col min="14340" max="14340" width="4.7109375" style="14" bestFit="1" customWidth="1"/>
    <col min="14341" max="14341" width="13.28515625" style="14" customWidth="1"/>
    <col min="14342" max="14342" width="9.5703125" style="14" customWidth="1"/>
    <col min="14343" max="14343" width="4.5703125" style="14" bestFit="1" customWidth="1"/>
    <col min="14344" max="14344" width="43.28515625" style="14" customWidth="1"/>
    <col min="14345" max="14592" width="9.140625" style="14"/>
    <col min="14593" max="14593" width="11.7109375" style="14" customWidth="1"/>
    <col min="14594" max="14594" width="4.5703125" style="14" bestFit="1" customWidth="1"/>
    <col min="14595" max="14595" width="43.28515625" style="14" customWidth="1"/>
    <col min="14596" max="14596" width="4.7109375" style="14" bestFit="1" customWidth="1"/>
    <col min="14597" max="14597" width="13.28515625" style="14" customWidth="1"/>
    <col min="14598" max="14598" width="9.5703125" style="14" customWidth="1"/>
    <col min="14599" max="14599" width="4.5703125" style="14" bestFit="1" customWidth="1"/>
    <col min="14600" max="14600" width="43.28515625" style="14" customWidth="1"/>
    <col min="14601" max="14848" width="9.140625" style="14"/>
    <col min="14849" max="14849" width="11.7109375" style="14" customWidth="1"/>
    <col min="14850" max="14850" width="4.5703125" style="14" bestFit="1" customWidth="1"/>
    <col min="14851" max="14851" width="43.28515625" style="14" customWidth="1"/>
    <col min="14852" max="14852" width="4.7109375" style="14" bestFit="1" customWidth="1"/>
    <col min="14853" max="14853" width="13.28515625" style="14" customWidth="1"/>
    <col min="14854" max="14854" width="9.5703125" style="14" customWidth="1"/>
    <col min="14855" max="14855" width="4.5703125" style="14" bestFit="1" customWidth="1"/>
    <col min="14856" max="14856" width="43.28515625" style="14" customWidth="1"/>
    <col min="14857" max="15104" width="9.140625" style="14"/>
    <col min="15105" max="15105" width="11.7109375" style="14" customWidth="1"/>
    <col min="15106" max="15106" width="4.5703125" style="14" bestFit="1" customWidth="1"/>
    <col min="15107" max="15107" width="43.28515625" style="14" customWidth="1"/>
    <col min="15108" max="15108" width="4.7109375" style="14" bestFit="1" customWidth="1"/>
    <col min="15109" max="15109" width="13.28515625" style="14" customWidth="1"/>
    <col min="15110" max="15110" width="9.5703125" style="14" customWidth="1"/>
    <col min="15111" max="15111" width="4.5703125" style="14" bestFit="1" customWidth="1"/>
    <col min="15112" max="15112" width="43.28515625" style="14" customWidth="1"/>
    <col min="15113" max="15360" width="9.140625" style="14"/>
    <col min="15361" max="15361" width="11.7109375" style="14" customWidth="1"/>
    <col min="15362" max="15362" width="4.5703125" style="14" bestFit="1" customWidth="1"/>
    <col min="15363" max="15363" width="43.28515625" style="14" customWidth="1"/>
    <col min="15364" max="15364" width="4.7109375" style="14" bestFit="1" customWidth="1"/>
    <col min="15365" max="15365" width="13.28515625" style="14" customWidth="1"/>
    <col min="15366" max="15366" width="9.5703125" style="14" customWidth="1"/>
    <col min="15367" max="15367" width="4.5703125" style="14" bestFit="1" customWidth="1"/>
    <col min="15368" max="15368" width="43.28515625" style="14" customWidth="1"/>
    <col min="15369" max="15616" width="9.140625" style="14"/>
    <col min="15617" max="15617" width="11.7109375" style="14" customWidth="1"/>
    <col min="15618" max="15618" width="4.5703125" style="14" bestFit="1" customWidth="1"/>
    <col min="15619" max="15619" width="43.28515625" style="14" customWidth="1"/>
    <col min="15620" max="15620" width="4.7109375" style="14" bestFit="1" customWidth="1"/>
    <col min="15621" max="15621" width="13.28515625" style="14" customWidth="1"/>
    <col min="15622" max="15622" width="9.5703125" style="14" customWidth="1"/>
    <col min="15623" max="15623" width="4.5703125" style="14" bestFit="1" customWidth="1"/>
    <col min="15624" max="15624" width="43.28515625" style="14" customWidth="1"/>
    <col min="15625" max="15872" width="9.140625" style="14"/>
    <col min="15873" max="15873" width="11.7109375" style="14" customWidth="1"/>
    <col min="15874" max="15874" width="4.5703125" style="14" bestFit="1" customWidth="1"/>
    <col min="15875" max="15875" width="43.28515625" style="14" customWidth="1"/>
    <col min="15876" max="15876" width="4.7109375" style="14" bestFit="1" customWidth="1"/>
    <col min="15877" max="15877" width="13.28515625" style="14" customWidth="1"/>
    <col min="15878" max="15878" width="9.5703125" style="14" customWidth="1"/>
    <col min="15879" max="15879" width="4.5703125" style="14" bestFit="1" customWidth="1"/>
    <col min="15880" max="15880" width="43.28515625" style="14" customWidth="1"/>
    <col min="15881" max="16128" width="9.140625" style="14"/>
    <col min="16129" max="16129" width="11.7109375" style="14" customWidth="1"/>
    <col min="16130" max="16130" width="4.5703125" style="14" bestFit="1" customWidth="1"/>
    <col min="16131" max="16131" width="43.28515625" style="14" customWidth="1"/>
    <col min="16132" max="16132" width="4.7109375" style="14" bestFit="1" customWidth="1"/>
    <col min="16133" max="16133" width="13.28515625" style="14" customWidth="1"/>
    <col min="16134" max="16134" width="9.5703125" style="14" customWidth="1"/>
    <col min="16135" max="16135" width="4.5703125" style="14" bestFit="1" customWidth="1"/>
    <col min="16136" max="16136" width="43.28515625" style="14" customWidth="1"/>
    <col min="16137" max="16384" width="9.140625" style="14"/>
  </cols>
  <sheetData>
    <row r="1" spans="1:8" ht="18" customHeight="1" x14ac:dyDescent="0.3">
      <c r="A1" s="67"/>
      <c r="B1" s="17"/>
      <c r="C1" s="68" t="s">
        <v>70</v>
      </c>
      <c r="D1" s="68"/>
      <c r="E1" s="68"/>
      <c r="F1" s="68"/>
      <c r="G1" s="68"/>
      <c r="H1" s="68"/>
    </row>
    <row r="2" spans="1:8" ht="18" customHeight="1" x14ac:dyDescent="0.3">
      <c r="A2" s="67"/>
      <c r="B2" s="17"/>
      <c r="C2" s="18" t="s">
        <v>71</v>
      </c>
      <c r="D2" s="18"/>
      <c r="E2" s="18"/>
      <c r="F2" s="18"/>
      <c r="G2" s="17"/>
    </row>
    <row r="3" spans="1:8" ht="18" customHeight="1" x14ac:dyDescent="0.3">
      <c r="A3" s="67"/>
      <c r="B3" s="17"/>
      <c r="C3" s="18" t="s">
        <v>72</v>
      </c>
      <c r="D3" s="18"/>
      <c r="E3" s="18"/>
      <c r="F3" s="18"/>
      <c r="G3" s="17"/>
    </row>
    <row r="4" spans="1:8" ht="18" customHeight="1" x14ac:dyDescent="0.3">
      <c r="B4" s="17"/>
      <c r="C4" s="1" t="s">
        <v>73</v>
      </c>
      <c r="D4" s="69" t="s">
        <v>74</v>
      </c>
      <c r="E4" s="70"/>
      <c r="F4" s="70"/>
      <c r="G4" s="71"/>
    </row>
    <row r="5" spans="1:8" ht="18" customHeight="1" x14ac:dyDescent="0.3">
      <c r="C5" s="1" t="s">
        <v>75</v>
      </c>
      <c r="D5" s="72" t="s">
        <v>76</v>
      </c>
      <c r="E5" s="72"/>
      <c r="F5" s="72"/>
      <c r="G5" s="72"/>
    </row>
    <row r="6" spans="1:8" ht="30" customHeight="1" x14ac:dyDescent="0.3">
      <c r="C6" s="2" t="s">
        <v>77</v>
      </c>
      <c r="D6" s="58" t="s">
        <v>78</v>
      </c>
      <c r="E6" s="59"/>
      <c r="F6" s="59"/>
      <c r="G6" s="60"/>
    </row>
    <row r="7" spans="1:8" x14ac:dyDescent="0.3">
      <c r="C7" s="1" t="s">
        <v>79</v>
      </c>
      <c r="D7" s="61">
        <v>44211</v>
      </c>
      <c r="E7" s="62"/>
      <c r="F7" s="62"/>
      <c r="G7" s="63"/>
    </row>
    <row r="8" spans="1:8" x14ac:dyDescent="0.3">
      <c r="D8" s="15"/>
      <c r="E8" s="15"/>
      <c r="F8" s="15"/>
      <c r="G8" s="15"/>
    </row>
    <row r="9" spans="1:8" ht="44.25" customHeight="1" x14ac:dyDescent="0.3">
      <c r="B9" s="52" t="s">
        <v>80</v>
      </c>
      <c r="C9" s="53"/>
      <c r="D9" s="53"/>
      <c r="E9" s="53"/>
      <c r="F9" s="53"/>
      <c r="G9" s="53"/>
      <c r="H9" s="54"/>
    </row>
    <row r="10" spans="1:8" ht="73.5" customHeight="1" x14ac:dyDescent="0.3">
      <c r="B10" s="73" t="s">
        <v>81</v>
      </c>
      <c r="C10" s="74"/>
      <c r="D10" s="74"/>
      <c r="E10" s="74"/>
      <c r="F10" s="74"/>
      <c r="G10" s="74"/>
      <c r="H10" s="75"/>
    </row>
    <row r="11" spans="1:8" x14ac:dyDescent="0.3">
      <c r="B11" s="3"/>
      <c r="C11" s="3"/>
      <c r="D11" s="3"/>
      <c r="E11" s="3"/>
      <c r="F11" s="3"/>
      <c r="G11" s="3"/>
      <c r="H11" s="3"/>
    </row>
    <row r="12" spans="1:8" ht="16.5" customHeight="1" x14ac:dyDescent="0.3">
      <c r="B12" s="52" t="s">
        <v>82</v>
      </c>
      <c r="C12" s="53"/>
      <c r="D12" s="53"/>
      <c r="E12" s="53"/>
      <c r="F12" s="53"/>
      <c r="G12" s="53"/>
      <c r="H12" s="54"/>
    </row>
    <row r="13" spans="1:8" ht="87.75" customHeight="1" x14ac:dyDescent="0.3">
      <c r="B13" s="73" t="s">
        <v>83</v>
      </c>
      <c r="C13" s="74"/>
      <c r="D13" s="74"/>
      <c r="E13" s="74"/>
      <c r="F13" s="74"/>
      <c r="G13" s="74"/>
      <c r="H13" s="75"/>
    </row>
    <row r="16" spans="1:8" x14ac:dyDescent="0.3">
      <c r="B16" s="19" t="s">
        <v>84</v>
      </c>
      <c r="C16" s="19" t="s">
        <v>85</v>
      </c>
      <c r="D16" s="20"/>
      <c r="G16" s="19" t="s">
        <v>84</v>
      </c>
      <c r="H16" s="19" t="s">
        <v>86</v>
      </c>
    </row>
    <row r="17" spans="2:8" ht="33" x14ac:dyDescent="0.3">
      <c r="B17" s="4">
        <v>1</v>
      </c>
      <c r="C17" s="5" t="s">
        <v>87</v>
      </c>
      <c r="D17" s="6"/>
      <c r="G17" s="4">
        <v>1</v>
      </c>
      <c r="H17" s="7" t="s">
        <v>88</v>
      </c>
    </row>
    <row r="18" spans="2:8" ht="33" x14ac:dyDescent="0.3">
      <c r="B18" s="4">
        <v>2</v>
      </c>
      <c r="C18" s="7" t="s">
        <v>89</v>
      </c>
      <c r="D18" s="6"/>
      <c r="G18" s="4">
        <v>2</v>
      </c>
      <c r="H18" s="5" t="s">
        <v>90</v>
      </c>
    </row>
    <row r="19" spans="2:8" ht="49.5" x14ac:dyDescent="0.3">
      <c r="B19" s="4">
        <v>3</v>
      </c>
      <c r="C19" s="5" t="s">
        <v>91</v>
      </c>
      <c r="D19" s="6"/>
      <c r="G19" s="4">
        <v>3</v>
      </c>
      <c r="H19" s="7" t="s">
        <v>92</v>
      </c>
    </row>
    <row r="20" spans="2:8" ht="33" x14ac:dyDescent="0.3">
      <c r="B20" s="4">
        <v>4</v>
      </c>
      <c r="C20" s="5" t="s">
        <v>93</v>
      </c>
      <c r="D20" s="6"/>
      <c r="G20" s="4">
        <v>4</v>
      </c>
      <c r="H20" s="5" t="s">
        <v>94</v>
      </c>
    </row>
    <row r="21" spans="2:8" ht="33" customHeight="1" x14ac:dyDescent="0.3">
      <c r="B21" s="4">
        <v>5</v>
      </c>
      <c r="C21" s="5" t="s">
        <v>95</v>
      </c>
      <c r="D21" s="8"/>
      <c r="G21" s="4">
        <v>5</v>
      </c>
      <c r="H21" s="7" t="s">
        <v>96</v>
      </c>
    </row>
    <row r="22" spans="2:8" ht="33" x14ac:dyDescent="0.3">
      <c r="B22" s="4">
        <v>6</v>
      </c>
      <c r="C22" s="5" t="s">
        <v>97</v>
      </c>
      <c r="D22" s="6"/>
      <c r="G22" s="4">
        <v>6</v>
      </c>
      <c r="H22" s="5" t="s">
        <v>98</v>
      </c>
    </row>
    <row r="23" spans="2:8" ht="33" x14ac:dyDescent="0.3">
      <c r="B23" s="4">
        <v>7</v>
      </c>
      <c r="C23" s="9" t="s">
        <v>99</v>
      </c>
      <c r="D23" s="6"/>
      <c r="G23" s="4">
        <v>7</v>
      </c>
      <c r="H23" s="5" t="s">
        <v>100</v>
      </c>
    </row>
    <row r="24" spans="2:8" ht="33" x14ac:dyDescent="0.3">
      <c r="B24" s="4">
        <v>8</v>
      </c>
      <c r="C24" s="10" t="s">
        <v>101</v>
      </c>
      <c r="D24" s="8"/>
      <c r="G24" s="4">
        <v>8</v>
      </c>
      <c r="H24" s="5" t="s">
        <v>102</v>
      </c>
    </row>
    <row r="25" spans="2:8" ht="37.5" customHeight="1" x14ac:dyDescent="0.3">
      <c r="B25" s="4">
        <v>9</v>
      </c>
      <c r="C25" s="5"/>
      <c r="D25" s="6"/>
      <c r="G25" s="4">
        <v>9</v>
      </c>
    </row>
    <row r="26" spans="2:8" x14ac:dyDescent="0.3">
      <c r="B26" s="4">
        <v>10</v>
      </c>
      <c r="C26" s="5"/>
      <c r="D26" s="8"/>
      <c r="G26" s="4">
        <v>10</v>
      </c>
      <c r="H26" s="5"/>
    </row>
    <row r="27" spans="2:8" x14ac:dyDescent="0.3">
      <c r="B27" s="19" t="s">
        <v>84</v>
      </c>
      <c r="C27" s="19" t="s">
        <v>103</v>
      </c>
      <c r="D27" s="20"/>
      <c r="G27" s="19" t="s">
        <v>84</v>
      </c>
      <c r="H27" s="19" t="s">
        <v>104</v>
      </c>
    </row>
    <row r="28" spans="2:8" ht="33" x14ac:dyDescent="0.3">
      <c r="B28" s="11">
        <v>1</v>
      </c>
      <c r="C28" s="5" t="s">
        <v>105</v>
      </c>
      <c r="D28" s="6"/>
      <c r="G28" s="11">
        <v>1</v>
      </c>
      <c r="H28" s="5" t="s">
        <v>106</v>
      </c>
    </row>
    <row r="29" spans="2:8" ht="33" x14ac:dyDescent="0.3">
      <c r="B29" s="11">
        <v>2</v>
      </c>
      <c r="C29" s="5" t="s">
        <v>107</v>
      </c>
      <c r="D29" s="6"/>
      <c r="G29" s="11">
        <v>2</v>
      </c>
      <c r="H29" s="5" t="s">
        <v>108</v>
      </c>
    </row>
    <row r="30" spans="2:8" ht="33" x14ac:dyDescent="0.3">
      <c r="B30" s="11">
        <v>3</v>
      </c>
      <c r="C30" s="5" t="s">
        <v>109</v>
      </c>
      <c r="D30" s="6"/>
      <c r="G30" s="11">
        <v>3</v>
      </c>
      <c r="H30" s="5" t="s">
        <v>110</v>
      </c>
    </row>
    <row r="31" spans="2:8" ht="33" x14ac:dyDescent="0.3">
      <c r="B31" s="11">
        <v>4</v>
      </c>
      <c r="C31" s="5" t="s">
        <v>111</v>
      </c>
      <c r="D31" s="6"/>
      <c r="G31" s="11">
        <v>4</v>
      </c>
      <c r="H31" s="5" t="s">
        <v>112</v>
      </c>
    </row>
    <row r="32" spans="2:8" ht="33" x14ac:dyDescent="0.3">
      <c r="B32" s="11">
        <v>5</v>
      </c>
      <c r="C32" s="5" t="s">
        <v>113</v>
      </c>
      <c r="D32" s="6"/>
      <c r="G32" s="11">
        <v>5</v>
      </c>
      <c r="H32" s="5" t="s">
        <v>114</v>
      </c>
    </row>
    <row r="33" spans="2:8" ht="33" x14ac:dyDescent="0.3">
      <c r="B33" s="11">
        <v>6</v>
      </c>
      <c r="C33" s="5"/>
      <c r="D33" s="6"/>
      <c r="G33" s="11">
        <v>6</v>
      </c>
      <c r="H33" s="5" t="s">
        <v>115</v>
      </c>
    </row>
    <row r="34" spans="2:8" ht="49.5" x14ac:dyDescent="0.3">
      <c r="B34" s="11">
        <v>7</v>
      </c>
      <c r="C34" s="5"/>
      <c r="D34" s="6"/>
      <c r="G34" s="11">
        <v>7</v>
      </c>
      <c r="H34" s="5" t="s">
        <v>116</v>
      </c>
    </row>
    <row r="35" spans="2:8" x14ac:dyDescent="0.3">
      <c r="B35" s="11">
        <v>8</v>
      </c>
      <c r="C35" s="5"/>
      <c r="D35" s="6"/>
      <c r="G35" s="11">
        <v>8</v>
      </c>
      <c r="H35" s="5"/>
    </row>
    <row r="36" spans="2:8" x14ac:dyDescent="0.3">
      <c r="B36" s="11">
        <v>9</v>
      </c>
      <c r="C36" s="5"/>
      <c r="D36" s="6"/>
      <c r="G36" s="11">
        <v>9</v>
      </c>
      <c r="H36" s="5"/>
    </row>
    <row r="37" spans="2:8" x14ac:dyDescent="0.3">
      <c r="B37" s="11">
        <v>10</v>
      </c>
      <c r="C37" s="5"/>
      <c r="D37" s="6"/>
      <c r="G37" s="11">
        <v>10</v>
      </c>
      <c r="H37" s="5"/>
    </row>
    <row r="40" spans="2:8" ht="33.75" customHeight="1" x14ac:dyDescent="0.3">
      <c r="C40" s="12" t="s">
        <v>117</v>
      </c>
      <c r="D40" s="58" t="s">
        <v>118</v>
      </c>
      <c r="E40" s="59"/>
      <c r="F40" s="59"/>
      <c r="G40" s="60"/>
    </row>
    <row r="41" spans="2:8" x14ac:dyDescent="0.3">
      <c r="C41" s="13" t="s">
        <v>79</v>
      </c>
      <c r="D41" s="61">
        <v>44211</v>
      </c>
      <c r="E41" s="62"/>
      <c r="F41" s="62"/>
      <c r="G41" s="63"/>
    </row>
    <row r="43" spans="2:8" ht="44.25" customHeight="1" x14ac:dyDescent="0.3">
      <c r="B43" s="52" t="s">
        <v>80</v>
      </c>
      <c r="C43" s="53"/>
      <c r="D43" s="53"/>
      <c r="E43" s="53"/>
      <c r="F43" s="53"/>
      <c r="G43" s="53"/>
      <c r="H43" s="54"/>
    </row>
    <row r="44" spans="2:8" ht="62.25" customHeight="1" x14ac:dyDescent="0.3">
      <c r="B44" s="55" t="s">
        <v>119</v>
      </c>
      <c r="C44" s="56"/>
      <c r="D44" s="56"/>
      <c r="E44" s="56"/>
      <c r="F44" s="56"/>
      <c r="G44" s="56"/>
      <c r="H44" s="57"/>
    </row>
    <row r="45" spans="2:8" x14ac:dyDescent="0.3">
      <c r="B45" s="3"/>
      <c r="C45" s="3"/>
      <c r="D45" s="3"/>
      <c r="E45" s="3"/>
      <c r="F45" s="3"/>
      <c r="G45" s="3"/>
      <c r="H45" s="3"/>
    </row>
    <row r="46" spans="2:8" ht="16.5" customHeight="1" x14ac:dyDescent="0.3">
      <c r="B46" s="52" t="s">
        <v>82</v>
      </c>
      <c r="C46" s="53"/>
      <c r="D46" s="53"/>
      <c r="E46" s="53"/>
      <c r="F46" s="53"/>
      <c r="G46" s="53"/>
      <c r="H46" s="54"/>
    </row>
    <row r="47" spans="2:8" ht="84" customHeight="1" x14ac:dyDescent="0.3">
      <c r="B47" s="55" t="s">
        <v>120</v>
      </c>
      <c r="C47" s="56"/>
      <c r="D47" s="56"/>
      <c r="E47" s="56"/>
      <c r="F47" s="56"/>
      <c r="G47" s="56"/>
      <c r="H47" s="57"/>
    </row>
    <row r="50" spans="2:8" x14ac:dyDescent="0.3">
      <c r="B50" s="19" t="s">
        <v>84</v>
      </c>
      <c r="C50" s="19" t="s">
        <v>85</v>
      </c>
      <c r="D50" s="20"/>
      <c r="G50" s="19" t="s">
        <v>84</v>
      </c>
      <c r="H50" s="19" t="s">
        <v>86</v>
      </c>
    </row>
    <row r="51" spans="2:8" ht="33" x14ac:dyDescent="0.3">
      <c r="B51" s="4">
        <v>1</v>
      </c>
      <c r="C51" s="10" t="s">
        <v>121</v>
      </c>
      <c r="D51" s="6"/>
      <c r="G51" s="4">
        <v>1</v>
      </c>
      <c r="H51" s="5" t="s">
        <v>122</v>
      </c>
    </row>
    <row r="52" spans="2:8" ht="33" x14ac:dyDescent="0.3">
      <c r="B52" s="4">
        <v>2</v>
      </c>
      <c r="C52" s="10" t="s">
        <v>123</v>
      </c>
      <c r="D52" s="6"/>
      <c r="G52" s="4">
        <v>2</v>
      </c>
      <c r="H52" s="5" t="s">
        <v>124</v>
      </c>
    </row>
    <row r="53" spans="2:8" ht="33" x14ac:dyDescent="0.3">
      <c r="B53" s="4">
        <v>3</v>
      </c>
      <c r="C53" s="10" t="s">
        <v>125</v>
      </c>
      <c r="D53" s="6"/>
      <c r="G53" s="4">
        <v>3</v>
      </c>
      <c r="H53" s="5" t="s">
        <v>126</v>
      </c>
    </row>
    <row r="54" spans="2:8" ht="33" x14ac:dyDescent="0.3">
      <c r="B54" s="4">
        <v>4</v>
      </c>
      <c r="C54" s="10" t="s">
        <v>127</v>
      </c>
      <c r="D54" s="6"/>
      <c r="G54" s="4">
        <v>4</v>
      </c>
      <c r="H54" s="5" t="s">
        <v>128</v>
      </c>
    </row>
    <row r="55" spans="2:8" ht="29.25" customHeight="1" x14ac:dyDescent="0.3">
      <c r="B55" s="4">
        <v>5</v>
      </c>
      <c r="C55" s="10" t="s">
        <v>129</v>
      </c>
      <c r="D55" s="8"/>
      <c r="G55" s="4">
        <v>5</v>
      </c>
      <c r="H55" s="5" t="s">
        <v>130</v>
      </c>
    </row>
    <row r="56" spans="2:8" ht="24" customHeight="1" x14ac:dyDescent="0.3">
      <c r="B56" s="4">
        <v>6</v>
      </c>
      <c r="C56" s="9" t="s">
        <v>131</v>
      </c>
      <c r="D56" s="6"/>
      <c r="G56" s="4">
        <v>6</v>
      </c>
      <c r="H56" s="5" t="s">
        <v>132</v>
      </c>
    </row>
    <row r="57" spans="2:8" ht="33" x14ac:dyDescent="0.3">
      <c r="B57" s="4">
        <v>7</v>
      </c>
      <c r="C57" s="10" t="s">
        <v>133</v>
      </c>
      <c r="D57" s="6"/>
      <c r="G57" s="4">
        <v>7</v>
      </c>
      <c r="H57" s="5" t="s">
        <v>134</v>
      </c>
    </row>
    <row r="58" spans="2:8" x14ac:dyDescent="0.3">
      <c r="B58" s="4">
        <v>8</v>
      </c>
      <c r="C58" s="10" t="s">
        <v>135</v>
      </c>
      <c r="D58" s="8"/>
      <c r="G58" s="4">
        <v>8</v>
      </c>
      <c r="H58" s="5" t="s">
        <v>136</v>
      </c>
    </row>
    <row r="59" spans="2:8" x14ac:dyDescent="0.3">
      <c r="B59" s="4">
        <v>9</v>
      </c>
      <c r="C59" s="5"/>
      <c r="D59" s="6"/>
      <c r="G59" s="4">
        <v>9</v>
      </c>
      <c r="H59" s="5" t="s">
        <v>98</v>
      </c>
    </row>
    <row r="60" spans="2:8" ht="33" x14ac:dyDescent="0.3">
      <c r="B60" s="4">
        <v>10</v>
      </c>
      <c r="C60" s="5"/>
      <c r="D60" s="8"/>
      <c r="G60" s="4">
        <v>10</v>
      </c>
      <c r="H60" s="5" t="s">
        <v>137</v>
      </c>
    </row>
    <row r="61" spans="2:8" x14ac:dyDescent="0.3">
      <c r="B61" s="19" t="s">
        <v>84</v>
      </c>
      <c r="C61" s="19" t="s">
        <v>103</v>
      </c>
      <c r="D61" s="20"/>
      <c r="G61" s="19" t="s">
        <v>84</v>
      </c>
      <c r="H61" s="19" t="s">
        <v>104</v>
      </c>
    </row>
    <row r="62" spans="2:8" ht="33" x14ac:dyDescent="0.3">
      <c r="B62" s="11">
        <v>1</v>
      </c>
      <c r="C62" s="5" t="s">
        <v>138</v>
      </c>
      <c r="D62" s="6"/>
      <c r="G62" s="11">
        <v>1</v>
      </c>
      <c r="H62" s="7" t="s">
        <v>139</v>
      </c>
    </row>
    <row r="63" spans="2:8" ht="38.25" customHeight="1" x14ac:dyDescent="0.3">
      <c r="B63" s="11">
        <v>2</v>
      </c>
      <c r="C63" s="5" t="s">
        <v>140</v>
      </c>
      <c r="D63" s="6"/>
      <c r="G63" s="11">
        <v>2</v>
      </c>
      <c r="H63" s="7" t="s">
        <v>141</v>
      </c>
    </row>
    <row r="64" spans="2:8" ht="36" customHeight="1" x14ac:dyDescent="0.3">
      <c r="B64" s="11">
        <v>3</v>
      </c>
      <c r="C64" s="7" t="s">
        <v>142</v>
      </c>
      <c r="D64" s="6"/>
      <c r="G64" s="11">
        <v>3</v>
      </c>
      <c r="H64" s="7" t="s">
        <v>143</v>
      </c>
    </row>
    <row r="65" spans="2:8" ht="33" x14ac:dyDescent="0.3">
      <c r="B65" s="11">
        <v>4</v>
      </c>
      <c r="C65" s="7" t="s">
        <v>144</v>
      </c>
      <c r="D65" s="6"/>
      <c r="G65" s="11">
        <v>4</v>
      </c>
      <c r="H65" s="5" t="s">
        <v>145</v>
      </c>
    </row>
    <row r="66" spans="2:8" ht="32.25" customHeight="1" x14ac:dyDescent="0.3">
      <c r="B66" s="11">
        <v>5</v>
      </c>
      <c r="C66" s="5"/>
      <c r="D66" s="6"/>
      <c r="G66" s="11">
        <v>5</v>
      </c>
      <c r="H66" s="5" t="s">
        <v>146</v>
      </c>
    </row>
    <row r="67" spans="2:8" ht="33" x14ac:dyDescent="0.3">
      <c r="B67" s="11">
        <v>6</v>
      </c>
      <c r="C67" s="5"/>
      <c r="D67" s="6"/>
      <c r="G67" s="11">
        <v>6</v>
      </c>
      <c r="H67" s="5" t="s">
        <v>147</v>
      </c>
    </row>
    <row r="68" spans="2:8" x14ac:dyDescent="0.3">
      <c r="B68" s="11">
        <v>7</v>
      </c>
      <c r="C68" s="5"/>
      <c r="D68" s="6"/>
      <c r="G68" s="11">
        <v>7</v>
      </c>
      <c r="H68" s="5" t="s">
        <v>148</v>
      </c>
    </row>
    <row r="69" spans="2:8" x14ac:dyDescent="0.3">
      <c r="B69" s="11">
        <v>8</v>
      </c>
      <c r="C69" s="5"/>
      <c r="D69" s="6"/>
      <c r="G69" s="11">
        <v>8</v>
      </c>
      <c r="H69" s="5" t="s">
        <v>149</v>
      </c>
    </row>
    <row r="70" spans="2:8" x14ac:dyDescent="0.3">
      <c r="B70" s="11">
        <v>9</v>
      </c>
      <c r="C70" s="5"/>
      <c r="D70" s="6"/>
      <c r="G70" s="11">
        <v>9</v>
      </c>
      <c r="H70" s="5"/>
    </row>
    <row r="71" spans="2:8" x14ac:dyDescent="0.3">
      <c r="B71" s="11">
        <v>10</v>
      </c>
      <c r="C71" s="5"/>
      <c r="D71" s="6"/>
      <c r="G71" s="11">
        <v>10</v>
      </c>
      <c r="H71" s="5"/>
    </row>
    <row r="74" spans="2:8" ht="18" customHeight="1" x14ac:dyDescent="0.3">
      <c r="C74" s="2" t="s">
        <v>150</v>
      </c>
      <c r="D74" s="64" t="s">
        <v>151</v>
      </c>
      <c r="E74" s="65"/>
      <c r="F74" s="65"/>
      <c r="G74" s="66"/>
    </row>
    <row r="75" spans="2:8" x14ac:dyDescent="0.3">
      <c r="C75" s="1" t="s">
        <v>79</v>
      </c>
      <c r="D75" s="61">
        <v>44211</v>
      </c>
      <c r="E75" s="62"/>
      <c r="F75" s="62"/>
      <c r="G75" s="63"/>
    </row>
    <row r="77" spans="2:8" ht="44.25" customHeight="1" x14ac:dyDescent="0.3">
      <c r="B77" s="52" t="s">
        <v>80</v>
      </c>
      <c r="C77" s="53"/>
      <c r="D77" s="53"/>
      <c r="E77" s="53"/>
      <c r="F77" s="53"/>
      <c r="G77" s="53"/>
      <c r="H77" s="54"/>
    </row>
    <row r="78" spans="2:8" ht="130.5" customHeight="1" x14ac:dyDescent="0.3">
      <c r="B78" s="55" t="s">
        <v>152</v>
      </c>
      <c r="C78" s="56"/>
      <c r="D78" s="56"/>
      <c r="E78" s="56"/>
      <c r="F78" s="56"/>
      <c r="G78" s="56"/>
      <c r="H78" s="57"/>
    </row>
    <row r="79" spans="2:8" x14ac:dyDescent="0.3">
      <c r="B79" s="3"/>
      <c r="C79" s="3"/>
      <c r="D79" s="3"/>
      <c r="E79" s="3"/>
      <c r="F79" s="3"/>
      <c r="G79" s="3"/>
      <c r="H79" s="3"/>
    </row>
    <row r="80" spans="2:8" ht="16.5" customHeight="1" x14ac:dyDescent="0.3">
      <c r="B80" s="52" t="s">
        <v>82</v>
      </c>
      <c r="C80" s="53"/>
      <c r="D80" s="53"/>
      <c r="E80" s="53"/>
      <c r="F80" s="53"/>
      <c r="G80" s="53"/>
      <c r="H80" s="54"/>
    </row>
    <row r="81" spans="2:8" ht="85.5" customHeight="1" x14ac:dyDescent="0.3">
      <c r="B81" s="55" t="s">
        <v>153</v>
      </c>
      <c r="C81" s="56"/>
      <c r="D81" s="56"/>
      <c r="E81" s="56"/>
      <c r="F81" s="56"/>
      <c r="G81" s="56"/>
      <c r="H81" s="57"/>
    </row>
    <row r="84" spans="2:8" x14ac:dyDescent="0.3">
      <c r="B84" s="19" t="s">
        <v>84</v>
      </c>
      <c r="C84" s="19" t="s">
        <v>85</v>
      </c>
      <c r="D84" s="20"/>
      <c r="G84" s="19" t="s">
        <v>84</v>
      </c>
      <c r="H84" s="19" t="s">
        <v>86</v>
      </c>
    </row>
    <row r="85" spans="2:8" ht="33" x14ac:dyDescent="0.3">
      <c r="B85" s="4">
        <v>1</v>
      </c>
      <c r="C85" s="5" t="s">
        <v>154</v>
      </c>
      <c r="D85" s="6"/>
      <c r="G85" s="4">
        <v>1</v>
      </c>
      <c r="H85" s="5" t="s">
        <v>136</v>
      </c>
    </row>
    <row r="86" spans="2:8" x14ac:dyDescent="0.3">
      <c r="B86" s="4">
        <v>2</v>
      </c>
      <c r="C86" s="7" t="s">
        <v>155</v>
      </c>
      <c r="D86" s="6"/>
      <c r="G86" s="4">
        <v>2</v>
      </c>
      <c r="H86" s="5" t="s">
        <v>156</v>
      </c>
    </row>
    <row r="87" spans="2:8" x14ac:dyDescent="0.3">
      <c r="B87" s="4">
        <v>3</v>
      </c>
      <c r="C87" s="7" t="s">
        <v>157</v>
      </c>
      <c r="D87" s="6"/>
      <c r="G87" s="4">
        <v>3</v>
      </c>
      <c r="H87" s="5" t="s">
        <v>158</v>
      </c>
    </row>
    <row r="88" spans="2:8" x14ac:dyDescent="0.3">
      <c r="B88" s="4">
        <v>4</v>
      </c>
      <c r="C88" s="7" t="s">
        <v>159</v>
      </c>
      <c r="D88" s="6"/>
      <c r="G88" s="4">
        <v>4</v>
      </c>
      <c r="H88" s="5" t="s">
        <v>160</v>
      </c>
    </row>
    <row r="89" spans="2:8" x14ac:dyDescent="0.3">
      <c r="B89" s="4">
        <v>5</v>
      </c>
      <c r="C89" s="5" t="s">
        <v>161</v>
      </c>
      <c r="D89" s="8"/>
      <c r="G89" s="4">
        <v>5</v>
      </c>
      <c r="H89" s="5" t="s">
        <v>162</v>
      </c>
    </row>
    <row r="90" spans="2:8" x14ac:dyDescent="0.3">
      <c r="B90" s="4">
        <v>6</v>
      </c>
      <c r="C90" s="5" t="s">
        <v>163</v>
      </c>
      <c r="D90" s="6"/>
      <c r="G90" s="4">
        <v>6</v>
      </c>
      <c r="H90" s="5" t="s">
        <v>164</v>
      </c>
    </row>
    <row r="91" spans="2:8" ht="33" x14ac:dyDescent="0.3">
      <c r="B91" s="4">
        <v>7</v>
      </c>
      <c r="C91" s="7" t="s">
        <v>165</v>
      </c>
      <c r="D91" s="6"/>
      <c r="G91" s="4">
        <v>7</v>
      </c>
      <c r="H91" s="5" t="s">
        <v>166</v>
      </c>
    </row>
    <row r="92" spans="2:8" x14ac:dyDescent="0.3">
      <c r="B92" s="4">
        <v>8</v>
      </c>
      <c r="C92" s="5" t="s">
        <v>167</v>
      </c>
      <c r="D92" s="8"/>
      <c r="G92" s="4">
        <v>8</v>
      </c>
      <c r="H92" s="5" t="s">
        <v>168</v>
      </c>
    </row>
    <row r="93" spans="2:8" ht="49.5" x14ac:dyDescent="0.3">
      <c r="B93" s="4">
        <v>9</v>
      </c>
      <c r="C93" s="5" t="s">
        <v>169</v>
      </c>
      <c r="D93" s="6"/>
      <c r="G93" s="4">
        <v>9</v>
      </c>
      <c r="H93" s="5" t="s">
        <v>170</v>
      </c>
    </row>
    <row r="94" spans="2:8" ht="33" x14ac:dyDescent="0.3">
      <c r="B94" s="4">
        <v>10</v>
      </c>
      <c r="C94" s="5" t="s">
        <v>171</v>
      </c>
      <c r="D94" s="8"/>
      <c r="G94" s="4">
        <v>10</v>
      </c>
      <c r="H94" s="5" t="s">
        <v>172</v>
      </c>
    </row>
    <row r="95" spans="2:8" x14ac:dyDescent="0.3">
      <c r="B95" s="19" t="s">
        <v>84</v>
      </c>
      <c r="C95" s="19" t="s">
        <v>103</v>
      </c>
      <c r="D95" s="20"/>
      <c r="G95" s="19" t="s">
        <v>84</v>
      </c>
      <c r="H95" s="19" t="s">
        <v>104</v>
      </c>
    </row>
    <row r="96" spans="2:8" ht="33" x14ac:dyDescent="0.3">
      <c r="B96" s="11">
        <v>1</v>
      </c>
      <c r="C96" s="5" t="s">
        <v>173</v>
      </c>
      <c r="D96" s="6"/>
      <c r="G96" s="11">
        <v>1</v>
      </c>
      <c r="H96" s="5" t="s">
        <v>174</v>
      </c>
    </row>
    <row r="97" spans="2:8" ht="33" x14ac:dyDescent="0.3">
      <c r="B97" s="11">
        <v>2</v>
      </c>
      <c r="C97" s="7" t="s">
        <v>175</v>
      </c>
      <c r="D97" s="6"/>
      <c r="G97" s="11">
        <v>2</v>
      </c>
      <c r="H97" s="5" t="s">
        <v>176</v>
      </c>
    </row>
    <row r="98" spans="2:8" ht="33" x14ac:dyDescent="0.3">
      <c r="B98" s="11">
        <v>3</v>
      </c>
      <c r="C98" s="7" t="s">
        <v>177</v>
      </c>
      <c r="D98" s="6"/>
      <c r="G98" s="11">
        <v>3</v>
      </c>
      <c r="H98" s="7" t="s">
        <v>178</v>
      </c>
    </row>
    <row r="99" spans="2:8" ht="30" customHeight="1" x14ac:dyDescent="0.3">
      <c r="B99" s="11">
        <v>4</v>
      </c>
      <c r="C99" s="5"/>
      <c r="D99" s="6"/>
      <c r="G99" s="11">
        <v>4</v>
      </c>
      <c r="H99" s="5" t="s">
        <v>179</v>
      </c>
    </row>
    <row r="100" spans="2:8" ht="38.25" customHeight="1" x14ac:dyDescent="0.3">
      <c r="B100" s="11">
        <v>5</v>
      </c>
      <c r="C100" s="5"/>
      <c r="D100" s="6"/>
      <c r="G100" s="11">
        <v>5</v>
      </c>
      <c r="H100" s="5" t="s">
        <v>180</v>
      </c>
    </row>
    <row r="101" spans="2:8" x14ac:dyDescent="0.3">
      <c r="B101" s="11">
        <v>6</v>
      </c>
      <c r="C101" s="5"/>
      <c r="D101" s="6"/>
      <c r="G101" s="11">
        <v>6</v>
      </c>
      <c r="H101" s="5" t="s">
        <v>181</v>
      </c>
    </row>
    <row r="102" spans="2:8" x14ac:dyDescent="0.3">
      <c r="B102" s="11">
        <v>7</v>
      </c>
      <c r="C102" s="5"/>
      <c r="D102" s="6"/>
      <c r="G102" s="11">
        <v>7</v>
      </c>
      <c r="H102" s="5"/>
    </row>
    <row r="103" spans="2:8" x14ac:dyDescent="0.3">
      <c r="B103" s="11">
        <v>8</v>
      </c>
      <c r="C103" s="5"/>
      <c r="D103" s="6"/>
      <c r="G103" s="11">
        <v>8</v>
      </c>
      <c r="H103" s="5"/>
    </row>
    <row r="104" spans="2:8" x14ac:dyDescent="0.3">
      <c r="B104" s="11">
        <v>9</v>
      </c>
      <c r="C104" s="5"/>
      <c r="D104" s="6"/>
      <c r="G104" s="11">
        <v>9</v>
      </c>
      <c r="H104" s="5"/>
    </row>
    <row r="105" spans="2:8" x14ac:dyDescent="0.3">
      <c r="B105" s="11">
        <v>10</v>
      </c>
      <c r="C105" s="5"/>
      <c r="D105" s="6"/>
      <c r="G105" s="11">
        <v>10</v>
      </c>
      <c r="H105" s="5"/>
    </row>
    <row r="108" spans="2:8" ht="31.5" customHeight="1" x14ac:dyDescent="0.3">
      <c r="C108" s="2" t="s">
        <v>182</v>
      </c>
      <c r="D108" s="58" t="s">
        <v>183</v>
      </c>
      <c r="E108" s="59"/>
      <c r="F108" s="59"/>
      <c r="G108" s="60"/>
    </row>
    <row r="109" spans="2:8" x14ac:dyDescent="0.3">
      <c r="C109" s="1" t="s">
        <v>79</v>
      </c>
      <c r="D109" s="61">
        <v>44211</v>
      </c>
      <c r="E109" s="62"/>
      <c r="F109" s="62"/>
      <c r="G109" s="63"/>
    </row>
    <row r="111" spans="2:8" ht="44.25" customHeight="1" x14ac:dyDescent="0.3">
      <c r="B111" s="52" t="s">
        <v>80</v>
      </c>
      <c r="C111" s="53"/>
      <c r="D111" s="53"/>
      <c r="E111" s="53"/>
      <c r="F111" s="53"/>
      <c r="G111" s="53"/>
      <c r="H111" s="54"/>
    </row>
    <row r="112" spans="2:8" ht="62.25" customHeight="1" x14ac:dyDescent="0.3">
      <c r="B112" s="55" t="s">
        <v>184</v>
      </c>
      <c r="C112" s="56"/>
      <c r="D112" s="56"/>
      <c r="E112" s="56"/>
      <c r="F112" s="56"/>
      <c r="G112" s="56"/>
      <c r="H112" s="57"/>
    </row>
    <row r="113" spans="2:11" x14ac:dyDescent="0.3">
      <c r="B113" s="3"/>
      <c r="C113" s="3"/>
      <c r="D113" s="3"/>
      <c r="E113" s="3"/>
      <c r="F113" s="3"/>
      <c r="G113" s="3"/>
      <c r="H113" s="3"/>
    </row>
    <row r="114" spans="2:11" ht="16.5" customHeight="1" x14ac:dyDescent="0.3">
      <c r="B114" s="52" t="s">
        <v>82</v>
      </c>
      <c r="C114" s="53"/>
      <c r="D114" s="53"/>
      <c r="E114" s="53"/>
      <c r="F114" s="53"/>
      <c r="G114" s="53"/>
      <c r="H114" s="54"/>
    </row>
    <row r="115" spans="2:11" ht="83.25" customHeight="1" x14ac:dyDescent="0.3">
      <c r="B115" s="55" t="s">
        <v>185</v>
      </c>
      <c r="C115" s="56"/>
      <c r="D115" s="56"/>
      <c r="E115" s="56"/>
      <c r="F115" s="56"/>
      <c r="G115" s="56"/>
      <c r="H115" s="57"/>
    </row>
    <row r="118" spans="2:11" x14ac:dyDescent="0.3">
      <c r="B118" s="19" t="s">
        <v>84</v>
      </c>
      <c r="C118" s="19" t="s">
        <v>85</v>
      </c>
      <c r="D118" s="20"/>
      <c r="G118" s="19" t="s">
        <v>84</v>
      </c>
      <c r="H118" s="19" t="s">
        <v>86</v>
      </c>
    </row>
    <row r="119" spans="2:11" ht="34.5" customHeight="1" x14ac:dyDescent="0.3">
      <c r="B119" s="4">
        <v>1</v>
      </c>
      <c r="C119" s="5" t="s">
        <v>186</v>
      </c>
      <c r="D119" s="6"/>
      <c r="G119" s="4">
        <v>1</v>
      </c>
      <c r="H119" s="5" t="s">
        <v>187</v>
      </c>
    </row>
    <row r="120" spans="2:11" ht="33" x14ac:dyDescent="0.3">
      <c r="B120" s="4">
        <v>2</v>
      </c>
      <c r="C120" s="5" t="s">
        <v>188</v>
      </c>
      <c r="D120" s="6"/>
      <c r="G120" s="4">
        <v>2</v>
      </c>
      <c r="H120" s="5" t="s">
        <v>189</v>
      </c>
      <c r="K120" s="16"/>
    </row>
    <row r="121" spans="2:11" ht="30" customHeight="1" x14ac:dyDescent="0.3">
      <c r="B121" s="4">
        <v>3</v>
      </c>
      <c r="C121" s="7" t="s">
        <v>190</v>
      </c>
      <c r="D121" s="6"/>
      <c r="G121" s="4">
        <v>3</v>
      </c>
      <c r="H121" s="5" t="s">
        <v>191</v>
      </c>
    </row>
    <row r="122" spans="2:11" ht="32.25" customHeight="1" x14ac:dyDescent="0.3">
      <c r="B122" s="4">
        <v>4</v>
      </c>
      <c r="C122" s="5" t="s">
        <v>192</v>
      </c>
      <c r="D122" s="6"/>
      <c r="G122" s="4">
        <v>4</v>
      </c>
      <c r="H122" s="5" t="s">
        <v>193</v>
      </c>
    </row>
    <row r="123" spans="2:11" ht="33" x14ac:dyDescent="0.3">
      <c r="B123" s="4">
        <v>5</v>
      </c>
      <c r="C123" s="5" t="s">
        <v>194</v>
      </c>
      <c r="D123" s="8"/>
      <c r="G123" s="4">
        <v>5</v>
      </c>
      <c r="H123" s="5" t="s">
        <v>195</v>
      </c>
    </row>
    <row r="124" spans="2:11" ht="33" x14ac:dyDescent="0.3">
      <c r="B124" s="4">
        <v>6</v>
      </c>
      <c r="C124" s="7" t="s">
        <v>196</v>
      </c>
      <c r="D124" s="6"/>
      <c r="G124" s="4">
        <v>6</v>
      </c>
      <c r="H124" s="5" t="s">
        <v>197</v>
      </c>
    </row>
    <row r="125" spans="2:11" ht="49.5" x14ac:dyDescent="0.3">
      <c r="B125" s="4">
        <v>7</v>
      </c>
      <c r="C125" s="5" t="s">
        <v>198</v>
      </c>
      <c r="D125" s="6"/>
      <c r="G125" s="4">
        <v>7</v>
      </c>
      <c r="H125" s="5" t="s">
        <v>199</v>
      </c>
    </row>
    <row r="126" spans="2:11" ht="49.5" x14ac:dyDescent="0.3">
      <c r="B126" s="4">
        <v>8</v>
      </c>
      <c r="C126" s="5" t="s">
        <v>200</v>
      </c>
      <c r="D126" s="8"/>
      <c r="G126" s="4">
        <v>8</v>
      </c>
      <c r="H126" s="5" t="s">
        <v>201</v>
      </c>
    </row>
    <row r="127" spans="2:11" ht="39.75" customHeight="1" x14ac:dyDescent="0.3">
      <c r="B127" s="4">
        <v>9</v>
      </c>
      <c r="C127" s="5" t="s">
        <v>202</v>
      </c>
      <c r="D127" s="6"/>
      <c r="G127" s="4">
        <v>9</v>
      </c>
      <c r="H127" s="5" t="s">
        <v>203</v>
      </c>
    </row>
    <row r="128" spans="2:11" x14ac:dyDescent="0.3">
      <c r="B128" s="4">
        <v>10</v>
      </c>
      <c r="C128" s="5" t="s">
        <v>204</v>
      </c>
      <c r="D128" s="8"/>
      <c r="G128" s="4">
        <v>10</v>
      </c>
      <c r="H128" s="5" t="s">
        <v>205</v>
      </c>
    </row>
    <row r="129" spans="2:8" x14ac:dyDescent="0.3">
      <c r="B129" s="4">
        <v>11</v>
      </c>
      <c r="C129" s="5"/>
      <c r="D129" s="8"/>
      <c r="G129" s="4">
        <v>11</v>
      </c>
      <c r="H129" s="5"/>
    </row>
    <row r="130" spans="2:8" x14ac:dyDescent="0.3">
      <c r="B130" s="19" t="s">
        <v>84</v>
      </c>
      <c r="C130" s="19" t="s">
        <v>103</v>
      </c>
      <c r="D130" s="20"/>
      <c r="G130" s="19" t="s">
        <v>84</v>
      </c>
      <c r="H130" s="19" t="s">
        <v>104</v>
      </c>
    </row>
    <row r="131" spans="2:8" ht="33" x14ac:dyDescent="0.3">
      <c r="B131" s="11">
        <v>1</v>
      </c>
      <c r="C131" s="7" t="s">
        <v>206</v>
      </c>
      <c r="D131" s="6"/>
      <c r="G131" s="11">
        <v>1</v>
      </c>
      <c r="H131" s="5" t="s">
        <v>207</v>
      </c>
    </row>
    <row r="132" spans="2:8" ht="33" x14ac:dyDescent="0.3">
      <c r="B132" s="11">
        <v>2</v>
      </c>
      <c r="C132" s="5" t="s">
        <v>208</v>
      </c>
      <c r="D132" s="6"/>
      <c r="G132" s="11">
        <v>2</v>
      </c>
      <c r="H132" s="5" t="s">
        <v>209</v>
      </c>
    </row>
    <row r="133" spans="2:8" ht="33" x14ac:dyDescent="0.3">
      <c r="B133" s="11">
        <v>3</v>
      </c>
      <c r="C133" s="7" t="s">
        <v>210</v>
      </c>
      <c r="D133" s="6"/>
      <c r="G133" s="11">
        <v>3</v>
      </c>
      <c r="H133" s="7" t="s">
        <v>211</v>
      </c>
    </row>
    <row r="134" spans="2:8" ht="33" x14ac:dyDescent="0.3">
      <c r="B134" s="11">
        <v>4</v>
      </c>
      <c r="C134" s="5" t="s">
        <v>212</v>
      </c>
      <c r="D134" s="6"/>
      <c r="G134" s="11">
        <v>4</v>
      </c>
      <c r="H134" s="5" t="s">
        <v>181</v>
      </c>
    </row>
    <row r="135" spans="2:8" ht="33" x14ac:dyDescent="0.3">
      <c r="B135" s="11">
        <v>5</v>
      </c>
      <c r="C135" s="5" t="s">
        <v>213</v>
      </c>
      <c r="D135" s="6"/>
      <c r="G135" s="11">
        <v>5</v>
      </c>
      <c r="H135" s="5" t="s">
        <v>214</v>
      </c>
    </row>
    <row r="136" spans="2:8" ht="33" x14ac:dyDescent="0.3">
      <c r="B136" s="11">
        <v>6</v>
      </c>
      <c r="C136" s="7" t="s">
        <v>215</v>
      </c>
      <c r="D136" s="6"/>
      <c r="G136" s="11">
        <v>6</v>
      </c>
      <c r="H136" s="5" t="s">
        <v>216</v>
      </c>
    </row>
    <row r="137" spans="2:8" ht="33" x14ac:dyDescent="0.3">
      <c r="B137" s="11">
        <v>7</v>
      </c>
      <c r="C137" s="5" t="s">
        <v>217</v>
      </c>
      <c r="D137" s="6"/>
      <c r="G137" s="11">
        <v>7</v>
      </c>
      <c r="H137" s="5" t="s">
        <v>218</v>
      </c>
    </row>
    <row r="138" spans="2:8" x14ac:dyDescent="0.3">
      <c r="B138" s="11">
        <v>8</v>
      </c>
      <c r="C138" s="5"/>
      <c r="D138" s="6"/>
      <c r="G138" s="11">
        <v>8</v>
      </c>
      <c r="H138" s="7" t="s">
        <v>219</v>
      </c>
    </row>
    <row r="139" spans="2:8" ht="49.5" x14ac:dyDescent="0.3">
      <c r="B139" s="11">
        <v>9</v>
      </c>
      <c r="C139" s="5"/>
      <c r="D139" s="6"/>
      <c r="G139" s="11">
        <v>9</v>
      </c>
      <c r="H139" s="5" t="s">
        <v>220</v>
      </c>
    </row>
    <row r="140" spans="2:8" ht="33" x14ac:dyDescent="0.3">
      <c r="B140" s="11">
        <v>10</v>
      </c>
      <c r="C140" s="5"/>
      <c r="D140" s="6"/>
      <c r="G140" s="11">
        <v>10</v>
      </c>
      <c r="H140" s="5" t="s">
        <v>221</v>
      </c>
    </row>
    <row r="143" spans="2:8" ht="28.5" customHeight="1" x14ac:dyDescent="0.3">
      <c r="C143" s="12" t="s">
        <v>222</v>
      </c>
      <c r="D143" s="58" t="s">
        <v>223</v>
      </c>
      <c r="E143" s="59"/>
      <c r="F143" s="59"/>
      <c r="G143" s="60"/>
    </row>
    <row r="144" spans="2:8" x14ac:dyDescent="0.3">
      <c r="C144" s="13" t="s">
        <v>79</v>
      </c>
      <c r="D144" s="61">
        <v>44211</v>
      </c>
      <c r="E144" s="62"/>
      <c r="F144" s="62"/>
      <c r="G144" s="63"/>
    </row>
    <row r="146" spans="2:11" ht="44.25" customHeight="1" x14ac:dyDescent="0.3">
      <c r="B146" s="52" t="s">
        <v>80</v>
      </c>
      <c r="C146" s="53"/>
      <c r="D146" s="53"/>
      <c r="E146" s="53"/>
      <c r="F146" s="53"/>
      <c r="G146" s="53"/>
      <c r="H146" s="54"/>
    </row>
    <row r="147" spans="2:11" ht="198.75" customHeight="1" x14ac:dyDescent="0.3">
      <c r="B147" s="55" t="s">
        <v>224</v>
      </c>
      <c r="C147" s="56"/>
      <c r="D147" s="56"/>
      <c r="E147" s="56"/>
      <c r="F147" s="56"/>
      <c r="G147" s="56"/>
      <c r="H147" s="57"/>
    </row>
    <row r="148" spans="2:11" x14ac:dyDescent="0.3">
      <c r="B148" s="3"/>
      <c r="C148" s="3"/>
      <c r="D148" s="3"/>
      <c r="E148" s="3"/>
      <c r="F148" s="3"/>
      <c r="G148" s="3"/>
      <c r="H148" s="3"/>
    </row>
    <row r="149" spans="2:11" ht="16.5" customHeight="1" x14ac:dyDescent="0.3">
      <c r="B149" s="52" t="s">
        <v>82</v>
      </c>
      <c r="C149" s="53"/>
      <c r="D149" s="53"/>
      <c r="E149" s="53"/>
      <c r="F149" s="53"/>
      <c r="G149" s="53"/>
      <c r="H149" s="54"/>
    </row>
    <row r="150" spans="2:11" ht="72" customHeight="1" x14ac:dyDescent="0.3">
      <c r="B150" s="55" t="s">
        <v>225</v>
      </c>
      <c r="C150" s="56"/>
      <c r="D150" s="56"/>
      <c r="E150" s="56"/>
      <c r="F150" s="56"/>
      <c r="G150" s="56"/>
      <c r="H150" s="57"/>
    </row>
    <row r="153" spans="2:11" x14ac:dyDescent="0.3">
      <c r="B153" s="19" t="s">
        <v>84</v>
      </c>
      <c r="C153" s="19" t="s">
        <v>85</v>
      </c>
      <c r="D153" s="20"/>
      <c r="G153" s="19" t="s">
        <v>84</v>
      </c>
      <c r="H153" s="19" t="s">
        <v>86</v>
      </c>
    </row>
    <row r="154" spans="2:11" ht="34.5" customHeight="1" x14ac:dyDescent="0.3">
      <c r="B154" s="4">
        <v>1</v>
      </c>
      <c r="C154" s="5" t="s">
        <v>226</v>
      </c>
      <c r="D154" s="6"/>
      <c r="G154" s="4">
        <v>1</v>
      </c>
      <c r="H154" s="5" t="s">
        <v>227</v>
      </c>
    </row>
    <row r="155" spans="2:11" ht="33" x14ac:dyDescent="0.3">
      <c r="B155" s="4">
        <v>2</v>
      </c>
      <c r="C155" s="5" t="s">
        <v>228</v>
      </c>
      <c r="D155" s="6"/>
      <c r="G155" s="4">
        <v>2</v>
      </c>
      <c r="H155" s="5" t="s">
        <v>229</v>
      </c>
      <c r="I155" s="14" t="s">
        <v>230</v>
      </c>
      <c r="K155" s="16"/>
    </row>
    <row r="156" spans="2:11" ht="30" customHeight="1" x14ac:dyDescent="0.3">
      <c r="B156" s="4">
        <v>3</v>
      </c>
      <c r="C156" s="5" t="s">
        <v>231</v>
      </c>
      <c r="D156" s="6"/>
      <c r="G156" s="4">
        <v>3</v>
      </c>
      <c r="H156" s="5" t="s">
        <v>232</v>
      </c>
    </row>
    <row r="157" spans="2:11" ht="32.25" customHeight="1" x14ac:dyDescent="0.3">
      <c r="B157" s="4">
        <v>4</v>
      </c>
      <c r="C157" s="5" t="s">
        <v>233</v>
      </c>
      <c r="D157" s="6"/>
      <c r="G157" s="4">
        <v>4</v>
      </c>
      <c r="H157" s="5" t="s">
        <v>234</v>
      </c>
    </row>
    <row r="158" spans="2:11" ht="33" x14ac:dyDescent="0.3">
      <c r="B158" s="4">
        <v>5</v>
      </c>
      <c r="C158" s="5" t="s">
        <v>235</v>
      </c>
      <c r="D158" s="8"/>
      <c r="G158" s="4">
        <v>5</v>
      </c>
      <c r="H158" s="5" t="s">
        <v>236</v>
      </c>
    </row>
    <row r="159" spans="2:11" ht="33" x14ac:dyDescent="0.3">
      <c r="B159" s="4">
        <v>6</v>
      </c>
      <c r="C159" s="5" t="s">
        <v>237</v>
      </c>
      <c r="D159" s="6"/>
      <c r="G159" s="4">
        <v>6</v>
      </c>
      <c r="H159" s="5" t="s">
        <v>238</v>
      </c>
    </row>
    <row r="160" spans="2:11" x14ac:dyDescent="0.3">
      <c r="B160" s="4">
        <v>7</v>
      </c>
      <c r="C160" s="7" t="s">
        <v>239</v>
      </c>
      <c r="D160" s="6"/>
      <c r="G160" s="4">
        <v>7</v>
      </c>
      <c r="H160" s="5" t="s">
        <v>240</v>
      </c>
    </row>
    <row r="161" spans="2:8" x14ac:dyDescent="0.3">
      <c r="B161" s="4">
        <v>8</v>
      </c>
      <c r="C161" s="5" t="s">
        <v>241</v>
      </c>
      <c r="D161" s="8"/>
      <c r="G161" s="4">
        <v>8</v>
      </c>
      <c r="H161" s="5" t="s">
        <v>242</v>
      </c>
    </row>
    <row r="162" spans="2:8" x14ac:dyDescent="0.3">
      <c r="B162" s="4">
        <v>9</v>
      </c>
      <c r="C162" s="7" t="s">
        <v>243</v>
      </c>
      <c r="D162" s="6"/>
      <c r="G162" s="4">
        <v>9</v>
      </c>
      <c r="H162" s="5" t="s">
        <v>244</v>
      </c>
    </row>
    <row r="163" spans="2:8" x14ac:dyDescent="0.3">
      <c r="B163" s="4">
        <v>10</v>
      </c>
      <c r="C163" s="5" t="s">
        <v>245</v>
      </c>
      <c r="D163" s="6"/>
      <c r="G163" s="4">
        <v>10</v>
      </c>
      <c r="H163" s="5"/>
    </row>
    <row r="164" spans="2:8" ht="33" x14ac:dyDescent="0.3">
      <c r="B164" s="4">
        <v>11</v>
      </c>
      <c r="C164" s="5" t="s">
        <v>246</v>
      </c>
      <c r="D164" s="6"/>
      <c r="G164" s="4">
        <v>11</v>
      </c>
      <c r="H164" s="5"/>
    </row>
    <row r="165" spans="2:8" ht="33" x14ac:dyDescent="0.3">
      <c r="B165" s="4">
        <v>12</v>
      </c>
      <c r="C165" s="7" t="s">
        <v>247</v>
      </c>
      <c r="D165" s="8"/>
      <c r="G165" s="4">
        <v>12</v>
      </c>
      <c r="H165" s="5"/>
    </row>
    <row r="166" spans="2:8" x14ac:dyDescent="0.3">
      <c r="B166" s="19" t="s">
        <v>84</v>
      </c>
      <c r="C166" s="19" t="s">
        <v>103</v>
      </c>
      <c r="D166" s="20"/>
      <c r="G166" s="19" t="s">
        <v>84</v>
      </c>
      <c r="H166" s="19" t="s">
        <v>104</v>
      </c>
    </row>
    <row r="167" spans="2:8" ht="49.5" x14ac:dyDescent="0.3">
      <c r="B167" s="11">
        <v>1</v>
      </c>
      <c r="C167" s="5" t="s">
        <v>248</v>
      </c>
      <c r="D167" s="6"/>
      <c r="G167" s="11">
        <v>1</v>
      </c>
      <c r="H167" s="5" t="s">
        <v>249</v>
      </c>
    </row>
    <row r="168" spans="2:8" ht="26.25" customHeight="1" x14ac:dyDescent="0.3">
      <c r="B168" s="11">
        <v>2</v>
      </c>
      <c r="C168" s="5" t="s">
        <v>250</v>
      </c>
      <c r="D168" s="6"/>
      <c r="G168" s="11">
        <v>2</v>
      </c>
      <c r="H168" s="5" t="s">
        <v>251</v>
      </c>
    </row>
    <row r="169" spans="2:8" ht="33" x14ac:dyDescent="0.3">
      <c r="B169" s="11">
        <v>3</v>
      </c>
      <c r="C169" s="5" t="s">
        <v>252</v>
      </c>
      <c r="D169" s="6"/>
      <c r="G169" s="11">
        <v>3</v>
      </c>
      <c r="H169" s="5" t="s">
        <v>253</v>
      </c>
    </row>
    <row r="170" spans="2:8" ht="33" x14ac:dyDescent="0.3">
      <c r="B170" s="11">
        <v>4</v>
      </c>
      <c r="C170" s="5"/>
      <c r="D170" s="6"/>
      <c r="G170" s="11">
        <v>4</v>
      </c>
      <c r="H170" s="5" t="s">
        <v>254</v>
      </c>
    </row>
    <row r="171" spans="2:8" x14ac:dyDescent="0.3">
      <c r="B171" s="11">
        <v>5</v>
      </c>
      <c r="C171" s="5"/>
      <c r="D171" s="6"/>
      <c r="G171" s="11">
        <v>5</v>
      </c>
      <c r="H171" s="5" t="s">
        <v>255</v>
      </c>
    </row>
    <row r="172" spans="2:8" ht="33" x14ac:dyDescent="0.3">
      <c r="B172" s="11">
        <v>6</v>
      </c>
      <c r="C172" s="5"/>
      <c r="D172" s="6"/>
      <c r="G172" s="11">
        <v>6</v>
      </c>
      <c r="H172" s="5" t="s">
        <v>256</v>
      </c>
    </row>
    <row r="173" spans="2:8" x14ac:dyDescent="0.3">
      <c r="B173" s="11">
        <v>7</v>
      </c>
      <c r="C173" s="5"/>
      <c r="D173" s="6"/>
      <c r="G173" s="11">
        <v>7</v>
      </c>
      <c r="H173" s="7" t="s">
        <v>257</v>
      </c>
    </row>
    <row r="174" spans="2:8" ht="33" x14ac:dyDescent="0.3">
      <c r="B174" s="11">
        <v>8</v>
      </c>
      <c r="C174" s="5"/>
      <c r="D174" s="6"/>
      <c r="G174" s="11">
        <v>8</v>
      </c>
      <c r="H174" s="5" t="s">
        <v>258</v>
      </c>
    </row>
    <row r="175" spans="2:8" x14ac:dyDescent="0.3">
      <c r="B175" s="11">
        <v>9</v>
      </c>
      <c r="C175" s="5"/>
      <c r="D175" s="6"/>
      <c r="G175" s="11">
        <v>9</v>
      </c>
      <c r="H175" s="5" t="s">
        <v>259</v>
      </c>
    </row>
    <row r="176" spans="2:8" x14ac:dyDescent="0.3">
      <c r="B176" s="11">
        <v>10</v>
      </c>
      <c r="C176" s="5"/>
      <c r="D176" s="6"/>
      <c r="G176" s="11">
        <v>10</v>
      </c>
      <c r="H176" s="5" t="s">
        <v>260</v>
      </c>
    </row>
  </sheetData>
  <mergeCells count="34">
    <mergeCell ref="D41:G41"/>
    <mergeCell ref="A1:A3"/>
    <mergeCell ref="C1:H1"/>
    <mergeCell ref="D4:G4"/>
    <mergeCell ref="D5:G5"/>
    <mergeCell ref="D6:G6"/>
    <mergeCell ref="D7:G7"/>
    <mergeCell ref="B9:H9"/>
    <mergeCell ref="B10:H10"/>
    <mergeCell ref="B12:H12"/>
    <mergeCell ref="B13:H13"/>
    <mergeCell ref="D40:G40"/>
    <mergeCell ref="D109:G109"/>
    <mergeCell ref="B43:H43"/>
    <mergeCell ref="B44:H44"/>
    <mergeCell ref="B46:H46"/>
    <mergeCell ref="B47:H47"/>
    <mergeCell ref="D74:G74"/>
    <mergeCell ref="D75:G75"/>
    <mergeCell ref="B77:H77"/>
    <mergeCell ref="B78:H78"/>
    <mergeCell ref="B80:H80"/>
    <mergeCell ref="B81:H81"/>
    <mergeCell ref="D108:G108"/>
    <mergeCell ref="B146:H146"/>
    <mergeCell ref="B147:H147"/>
    <mergeCell ref="B149:H149"/>
    <mergeCell ref="B150:H150"/>
    <mergeCell ref="B111:H111"/>
    <mergeCell ref="B112:H112"/>
    <mergeCell ref="B114:H114"/>
    <mergeCell ref="B115:H115"/>
    <mergeCell ref="D143:G143"/>
    <mergeCell ref="D144:G144"/>
  </mergeCells>
  <pageMargins left="0.7" right="0.7" top="0.75" bottom="0.75" header="0.3" footer="0.3"/>
  <pageSetup scale="64"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81"/>
  <sheetViews>
    <sheetView showGridLines="0" tabSelected="1" view="pageBreakPreview" topLeftCell="B8" zoomScale="80" zoomScaleNormal="70" zoomScaleSheetLayoutView="80" workbookViewId="0">
      <pane ySplit="2070" topLeftCell="A70" activePane="bottomLeft"/>
      <selection activeCell="U10" sqref="U10:U13"/>
      <selection pane="bottomLeft" activeCell="D76" sqref="D76:D79"/>
    </sheetView>
  </sheetViews>
  <sheetFormatPr baseColWidth="10" defaultRowHeight="12.75" x14ac:dyDescent="0.2"/>
  <cols>
    <col min="1" max="1" width="5.28515625" style="30" customWidth="1"/>
    <col min="2" max="2" width="20.7109375" style="22" customWidth="1"/>
    <col min="3" max="3" width="28.7109375" style="22" customWidth="1"/>
    <col min="4" max="4" width="32.7109375" style="22" customWidth="1"/>
    <col min="5" max="5" width="30.7109375" style="22" customWidth="1"/>
    <col min="6" max="6" width="3.7109375" style="22" customWidth="1"/>
    <col min="7" max="7" width="12.7109375" style="22" customWidth="1"/>
    <col min="8" max="8" width="3.7109375" style="22" customWidth="1"/>
    <col min="9" max="9" width="12.7109375" style="22" customWidth="1"/>
    <col min="10" max="10" width="3.7109375" style="22" customWidth="1"/>
    <col min="11" max="11" width="12.7109375" style="22" customWidth="1"/>
    <col min="12" max="12" width="65.7109375" style="31" customWidth="1"/>
    <col min="13" max="13" width="15.5703125" style="22" customWidth="1"/>
    <col min="14" max="14" width="11.7109375" style="22" customWidth="1"/>
    <col min="15" max="15" width="3.7109375" style="22" customWidth="1"/>
    <col min="16" max="16" width="12.7109375" style="22" customWidth="1"/>
    <col min="17" max="17" width="3.7109375" style="22" customWidth="1"/>
    <col min="18" max="18" width="12.7109375" style="22" customWidth="1"/>
    <col min="19" max="19" width="3.7109375" style="22" customWidth="1"/>
    <col min="20" max="20" width="12.7109375" style="22" customWidth="1"/>
    <col min="21" max="21" width="45.7109375" style="22" customWidth="1"/>
    <col min="22" max="23" width="20.7109375" style="22" customWidth="1"/>
    <col min="24" max="24" width="25.7109375" style="21" customWidth="1"/>
    <col min="25" max="25" width="20.7109375" style="22" customWidth="1"/>
    <col min="26" max="26" width="22.5703125" style="30" customWidth="1"/>
    <col min="27" max="27" width="25.5703125" style="30" customWidth="1"/>
    <col min="28" max="28" width="20.7109375" style="22" customWidth="1"/>
    <col min="29" max="29" width="3.5703125" style="22" customWidth="1"/>
    <col min="30" max="30" width="38.42578125" style="22" customWidth="1"/>
    <col min="31" max="134" width="11.42578125" style="22"/>
    <col min="135" max="135" width="11.42578125" style="22" customWidth="1"/>
    <col min="136" max="136" width="21.85546875" style="22" customWidth="1"/>
    <col min="137" max="137" width="36.85546875" style="22" customWidth="1"/>
    <col min="138" max="138" width="32.85546875" style="22" customWidth="1"/>
    <col min="139" max="139" width="32.28515625" style="22" customWidth="1"/>
    <col min="140" max="140" width="3.7109375" style="22" customWidth="1"/>
    <col min="141" max="141" width="13.7109375" style="22" customWidth="1"/>
    <col min="142" max="142" width="5.5703125" style="22" customWidth="1"/>
    <col min="143" max="143" width="14.140625" style="22" customWidth="1"/>
    <col min="144" max="144" width="5.5703125" style="22" customWidth="1"/>
    <col min="145" max="145" width="13.7109375" style="22" customWidth="1"/>
    <col min="146" max="146" width="66.7109375" style="22" customWidth="1"/>
    <col min="147" max="147" width="15.42578125" style="22" customWidth="1"/>
    <col min="148" max="148" width="12.5703125" style="22" customWidth="1"/>
    <col min="149" max="149" width="12.28515625" style="22" customWidth="1"/>
    <col min="150" max="150" width="13" style="22" customWidth="1"/>
    <col min="151" max="151" width="11" style="22" customWidth="1"/>
    <col min="152" max="152" width="13.28515625" style="22" customWidth="1"/>
    <col min="153" max="153" width="7.7109375" style="22" customWidth="1"/>
    <col min="154" max="154" width="14.140625" style="22" customWidth="1"/>
    <col min="155" max="155" width="35.7109375" style="22" customWidth="1"/>
    <col min="156" max="156" width="21.85546875" style="22" customWidth="1"/>
    <col min="157" max="157" width="22.85546875" style="22" customWidth="1"/>
    <col min="158" max="158" width="24.7109375" style="22" customWidth="1"/>
    <col min="159" max="159" width="31.5703125" style="22" customWidth="1"/>
    <col min="160" max="160" width="27.140625" style="22" customWidth="1"/>
    <col min="161" max="161" width="19.28515625" style="22" customWidth="1"/>
    <col min="162" max="390" width="11.42578125" style="22"/>
    <col min="391" max="391" width="11.42578125" style="22" customWidth="1"/>
    <col min="392" max="392" width="21.85546875" style="22" customWidth="1"/>
    <col min="393" max="393" width="36.85546875" style="22" customWidth="1"/>
    <col min="394" max="394" width="32.85546875" style="22" customWidth="1"/>
    <col min="395" max="395" width="32.28515625" style="22" customWidth="1"/>
    <col min="396" max="396" width="3.7109375" style="22" customWidth="1"/>
    <col min="397" max="397" width="13.7109375" style="22" customWidth="1"/>
    <col min="398" max="398" width="5.5703125" style="22" customWidth="1"/>
    <col min="399" max="399" width="14.140625" style="22" customWidth="1"/>
    <col min="400" max="400" width="5.5703125" style="22" customWidth="1"/>
    <col min="401" max="401" width="13.7109375" style="22" customWidth="1"/>
    <col min="402" max="402" width="66.7109375" style="22" customWidth="1"/>
    <col min="403" max="403" width="15.42578125" style="22" customWidth="1"/>
    <col min="404" max="404" width="12.5703125" style="22" customWidth="1"/>
    <col min="405" max="405" width="12.28515625" style="22" customWidth="1"/>
    <col min="406" max="406" width="13" style="22" customWidth="1"/>
    <col min="407" max="407" width="11" style="22" customWidth="1"/>
    <col min="408" max="408" width="13.28515625" style="22" customWidth="1"/>
    <col min="409" max="409" width="7.7109375" style="22" customWidth="1"/>
    <col min="410" max="410" width="14.140625" style="22" customWidth="1"/>
    <col min="411" max="411" width="35.7109375" style="22" customWidth="1"/>
    <col min="412" max="412" width="21.85546875" style="22" customWidth="1"/>
    <col min="413" max="413" width="22.85546875" style="22" customWidth="1"/>
    <col min="414" max="414" width="24.7109375" style="22" customWidth="1"/>
    <col min="415" max="415" width="31.5703125" style="22" customWidth="1"/>
    <col min="416" max="416" width="27.140625" style="22" customWidth="1"/>
    <col min="417" max="417" width="19.28515625" style="22" customWidth="1"/>
    <col min="418" max="646" width="11.42578125" style="22"/>
    <col min="647" max="647" width="11.42578125" style="22" customWidth="1"/>
    <col min="648" max="648" width="21.85546875" style="22" customWidth="1"/>
    <col min="649" max="649" width="36.85546875" style="22" customWidth="1"/>
    <col min="650" max="650" width="32.85546875" style="22" customWidth="1"/>
    <col min="651" max="651" width="32.28515625" style="22" customWidth="1"/>
    <col min="652" max="652" width="3.7109375" style="22" customWidth="1"/>
    <col min="653" max="653" width="13.7109375" style="22" customWidth="1"/>
    <col min="654" max="654" width="5.5703125" style="22" customWidth="1"/>
    <col min="655" max="655" width="14.140625" style="22" customWidth="1"/>
    <col min="656" max="656" width="5.5703125" style="22" customWidth="1"/>
    <col min="657" max="657" width="13.7109375" style="22" customWidth="1"/>
    <col min="658" max="658" width="66.7109375" style="22" customWidth="1"/>
    <col min="659" max="659" width="15.42578125" style="22" customWidth="1"/>
    <col min="660" max="660" width="12.5703125" style="22" customWidth="1"/>
    <col min="661" max="661" width="12.28515625" style="22" customWidth="1"/>
    <col min="662" max="662" width="13" style="22" customWidth="1"/>
    <col min="663" max="663" width="11" style="22" customWidth="1"/>
    <col min="664" max="664" width="13.28515625" style="22" customWidth="1"/>
    <col min="665" max="665" width="7.7109375" style="22" customWidth="1"/>
    <col min="666" max="666" width="14.140625" style="22" customWidth="1"/>
    <col min="667" max="667" width="35.7109375" style="22" customWidth="1"/>
    <col min="668" max="668" width="21.85546875" style="22" customWidth="1"/>
    <col min="669" max="669" width="22.85546875" style="22" customWidth="1"/>
    <col min="670" max="670" width="24.7109375" style="22" customWidth="1"/>
    <col min="671" max="671" width="31.5703125" style="22" customWidth="1"/>
    <col min="672" max="672" width="27.140625" style="22" customWidth="1"/>
    <col min="673" max="673" width="19.28515625" style="22" customWidth="1"/>
    <col min="674" max="902" width="11.42578125" style="22"/>
    <col min="903" max="903" width="11.42578125" style="22" customWidth="1"/>
    <col min="904" max="904" width="21.85546875" style="22" customWidth="1"/>
    <col min="905" max="905" width="36.85546875" style="22" customWidth="1"/>
    <col min="906" max="906" width="32.85546875" style="22" customWidth="1"/>
    <col min="907" max="907" width="32.28515625" style="22" customWidth="1"/>
    <col min="908" max="908" width="3.7109375" style="22" customWidth="1"/>
    <col min="909" max="909" width="13.7109375" style="22" customWidth="1"/>
    <col min="910" max="910" width="5.5703125" style="22" customWidth="1"/>
    <col min="911" max="911" width="14.140625" style="22" customWidth="1"/>
    <col min="912" max="912" width="5.5703125" style="22" customWidth="1"/>
    <col min="913" max="913" width="13.7109375" style="22" customWidth="1"/>
    <col min="914" max="914" width="66.7109375" style="22" customWidth="1"/>
    <col min="915" max="915" width="15.42578125" style="22" customWidth="1"/>
    <col min="916" max="916" width="12.5703125" style="22" customWidth="1"/>
    <col min="917" max="917" width="12.28515625" style="22" customWidth="1"/>
    <col min="918" max="918" width="13" style="22" customWidth="1"/>
    <col min="919" max="919" width="11" style="22" customWidth="1"/>
    <col min="920" max="920" width="13.28515625" style="22" customWidth="1"/>
    <col min="921" max="921" width="7.7109375" style="22" customWidth="1"/>
    <col min="922" max="922" width="14.140625" style="22" customWidth="1"/>
    <col min="923" max="923" width="35.7109375" style="22" customWidth="1"/>
    <col min="924" max="924" width="21.85546875" style="22" customWidth="1"/>
    <col min="925" max="925" width="22.85546875" style="22" customWidth="1"/>
    <col min="926" max="926" width="24.7109375" style="22" customWidth="1"/>
    <col min="927" max="927" width="31.5703125" style="22" customWidth="1"/>
    <col min="928" max="928" width="27.140625" style="22" customWidth="1"/>
    <col min="929" max="929" width="19.28515625" style="22" customWidth="1"/>
    <col min="930" max="1158" width="11.42578125" style="22"/>
    <col min="1159" max="1159" width="11.42578125" style="22" customWidth="1"/>
    <col min="1160" max="1160" width="21.85546875" style="22" customWidth="1"/>
    <col min="1161" max="1161" width="36.85546875" style="22" customWidth="1"/>
    <col min="1162" max="1162" width="32.85546875" style="22" customWidth="1"/>
    <col min="1163" max="1163" width="32.28515625" style="22" customWidth="1"/>
    <col min="1164" max="1164" width="3.7109375" style="22" customWidth="1"/>
    <col min="1165" max="1165" width="13.7109375" style="22" customWidth="1"/>
    <col min="1166" max="1166" width="5.5703125" style="22" customWidth="1"/>
    <col min="1167" max="1167" width="14.140625" style="22" customWidth="1"/>
    <col min="1168" max="1168" width="5.5703125" style="22" customWidth="1"/>
    <col min="1169" max="1169" width="13.7109375" style="22" customWidth="1"/>
    <col min="1170" max="1170" width="66.7109375" style="22" customWidth="1"/>
    <col min="1171" max="1171" width="15.42578125" style="22" customWidth="1"/>
    <col min="1172" max="1172" width="12.5703125" style="22" customWidth="1"/>
    <col min="1173" max="1173" width="12.28515625" style="22" customWidth="1"/>
    <col min="1174" max="1174" width="13" style="22" customWidth="1"/>
    <col min="1175" max="1175" width="11" style="22" customWidth="1"/>
    <col min="1176" max="1176" width="13.28515625" style="22" customWidth="1"/>
    <col min="1177" max="1177" width="7.7109375" style="22" customWidth="1"/>
    <col min="1178" max="1178" width="14.140625" style="22" customWidth="1"/>
    <col min="1179" max="1179" width="35.7109375" style="22" customWidth="1"/>
    <col min="1180" max="1180" width="21.85546875" style="22" customWidth="1"/>
    <col min="1181" max="1181" width="22.85546875" style="22" customWidth="1"/>
    <col min="1182" max="1182" width="24.7109375" style="22" customWidth="1"/>
    <col min="1183" max="1183" width="31.5703125" style="22" customWidth="1"/>
    <col min="1184" max="1184" width="27.140625" style="22" customWidth="1"/>
    <col min="1185" max="1185" width="19.28515625" style="22" customWidth="1"/>
    <col min="1186" max="1414" width="11.42578125" style="22"/>
    <col min="1415" max="1415" width="11.42578125" style="22" customWidth="1"/>
    <col min="1416" max="1416" width="21.85546875" style="22" customWidth="1"/>
    <col min="1417" max="1417" width="36.85546875" style="22" customWidth="1"/>
    <col min="1418" max="1418" width="32.85546875" style="22" customWidth="1"/>
    <col min="1419" max="1419" width="32.28515625" style="22" customWidth="1"/>
    <col min="1420" max="1420" width="3.7109375" style="22" customWidth="1"/>
    <col min="1421" max="1421" width="13.7109375" style="22" customWidth="1"/>
    <col min="1422" max="1422" width="5.5703125" style="22" customWidth="1"/>
    <col min="1423" max="1423" width="14.140625" style="22" customWidth="1"/>
    <col min="1424" max="1424" width="5.5703125" style="22" customWidth="1"/>
    <col min="1425" max="1425" width="13.7109375" style="22" customWidth="1"/>
    <col min="1426" max="1426" width="66.7109375" style="22" customWidth="1"/>
    <col min="1427" max="1427" width="15.42578125" style="22" customWidth="1"/>
    <col min="1428" max="1428" width="12.5703125" style="22" customWidth="1"/>
    <col min="1429" max="1429" width="12.28515625" style="22" customWidth="1"/>
    <col min="1430" max="1430" width="13" style="22" customWidth="1"/>
    <col min="1431" max="1431" width="11" style="22" customWidth="1"/>
    <col min="1432" max="1432" width="13.28515625" style="22" customWidth="1"/>
    <col min="1433" max="1433" width="7.7109375" style="22" customWidth="1"/>
    <col min="1434" max="1434" width="14.140625" style="22" customWidth="1"/>
    <col min="1435" max="1435" width="35.7109375" style="22" customWidth="1"/>
    <col min="1436" max="1436" width="21.85546875" style="22" customWidth="1"/>
    <col min="1437" max="1437" width="22.85546875" style="22" customWidth="1"/>
    <col min="1438" max="1438" width="24.7109375" style="22" customWidth="1"/>
    <col min="1439" max="1439" width="31.5703125" style="22" customWidth="1"/>
    <col min="1440" max="1440" width="27.140625" style="22" customWidth="1"/>
    <col min="1441" max="1441" width="19.28515625" style="22" customWidth="1"/>
    <col min="1442" max="1670" width="11.42578125" style="22"/>
    <col min="1671" max="1671" width="11.42578125" style="22" customWidth="1"/>
    <col min="1672" max="1672" width="21.85546875" style="22" customWidth="1"/>
    <col min="1673" max="1673" width="36.85546875" style="22" customWidth="1"/>
    <col min="1674" max="1674" width="32.85546875" style="22" customWidth="1"/>
    <col min="1675" max="1675" width="32.28515625" style="22" customWidth="1"/>
    <col min="1676" max="1676" width="3.7109375" style="22" customWidth="1"/>
    <col min="1677" max="1677" width="13.7109375" style="22" customWidth="1"/>
    <col min="1678" max="1678" width="5.5703125" style="22" customWidth="1"/>
    <col min="1679" max="1679" width="14.140625" style="22" customWidth="1"/>
    <col min="1680" max="1680" width="5.5703125" style="22" customWidth="1"/>
    <col min="1681" max="1681" width="13.7109375" style="22" customWidth="1"/>
    <col min="1682" max="1682" width="66.7109375" style="22" customWidth="1"/>
    <col min="1683" max="1683" width="15.42578125" style="22" customWidth="1"/>
    <col min="1684" max="1684" width="12.5703125" style="22" customWidth="1"/>
    <col min="1685" max="1685" width="12.28515625" style="22" customWidth="1"/>
    <col min="1686" max="1686" width="13" style="22" customWidth="1"/>
    <col min="1687" max="1687" width="11" style="22" customWidth="1"/>
    <col min="1688" max="1688" width="13.28515625" style="22" customWidth="1"/>
    <col min="1689" max="1689" width="7.7109375" style="22" customWidth="1"/>
    <col min="1690" max="1690" width="14.140625" style="22" customWidth="1"/>
    <col min="1691" max="1691" width="35.7109375" style="22" customWidth="1"/>
    <col min="1692" max="1692" width="21.85546875" style="22" customWidth="1"/>
    <col min="1693" max="1693" width="22.85546875" style="22" customWidth="1"/>
    <col min="1694" max="1694" width="24.7109375" style="22" customWidth="1"/>
    <col min="1695" max="1695" width="31.5703125" style="22" customWidth="1"/>
    <col min="1696" max="1696" width="27.140625" style="22" customWidth="1"/>
    <col min="1697" max="1697" width="19.28515625" style="22" customWidth="1"/>
    <col min="1698" max="1926" width="11.42578125" style="22"/>
    <col min="1927" max="1927" width="11.42578125" style="22" customWidth="1"/>
    <col min="1928" max="1928" width="21.85546875" style="22" customWidth="1"/>
    <col min="1929" max="1929" width="36.85546875" style="22" customWidth="1"/>
    <col min="1930" max="1930" width="32.85546875" style="22" customWidth="1"/>
    <col min="1931" max="1931" width="32.28515625" style="22" customWidth="1"/>
    <col min="1932" max="1932" width="3.7109375" style="22" customWidth="1"/>
    <col min="1933" max="1933" width="13.7109375" style="22" customWidth="1"/>
    <col min="1934" max="1934" width="5.5703125" style="22" customWidth="1"/>
    <col min="1935" max="1935" width="14.140625" style="22" customWidth="1"/>
    <col min="1936" max="1936" width="5.5703125" style="22" customWidth="1"/>
    <col min="1937" max="1937" width="13.7109375" style="22" customWidth="1"/>
    <col min="1938" max="1938" width="66.7109375" style="22" customWidth="1"/>
    <col min="1939" max="1939" width="15.42578125" style="22" customWidth="1"/>
    <col min="1940" max="1940" width="12.5703125" style="22" customWidth="1"/>
    <col min="1941" max="1941" width="12.28515625" style="22" customWidth="1"/>
    <col min="1942" max="1942" width="13" style="22" customWidth="1"/>
    <col min="1943" max="1943" width="11" style="22" customWidth="1"/>
    <col min="1944" max="1944" width="13.28515625" style="22" customWidth="1"/>
    <col min="1945" max="1945" width="7.7109375" style="22" customWidth="1"/>
    <col min="1946" max="1946" width="14.140625" style="22" customWidth="1"/>
    <col min="1947" max="1947" width="35.7109375" style="22" customWidth="1"/>
    <col min="1948" max="1948" width="21.85546875" style="22" customWidth="1"/>
    <col min="1949" max="1949" width="22.85546875" style="22" customWidth="1"/>
    <col min="1950" max="1950" width="24.7109375" style="22" customWidth="1"/>
    <col min="1951" max="1951" width="31.5703125" style="22" customWidth="1"/>
    <col min="1952" max="1952" width="27.140625" style="22" customWidth="1"/>
    <col min="1953" max="1953" width="19.28515625" style="22" customWidth="1"/>
    <col min="1954" max="2182" width="11.42578125" style="22"/>
    <col min="2183" max="2183" width="11.42578125" style="22" customWidth="1"/>
    <col min="2184" max="2184" width="21.85546875" style="22" customWidth="1"/>
    <col min="2185" max="2185" width="36.85546875" style="22" customWidth="1"/>
    <col min="2186" max="2186" width="32.85546875" style="22" customWidth="1"/>
    <col min="2187" max="2187" width="32.28515625" style="22" customWidth="1"/>
    <col min="2188" max="2188" width="3.7109375" style="22" customWidth="1"/>
    <col min="2189" max="2189" width="13.7109375" style="22" customWidth="1"/>
    <col min="2190" max="2190" width="5.5703125" style="22" customWidth="1"/>
    <col min="2191" max="2191" width="14.140625" style="22" customWidth="1"/>
    <col min="2192" max="2192" width="5.5703125" style="22" customWidth="1"/>
    <col min="2193" max="2193" width="13.7109375" style="22" customWidth="1"/>
    <col min="2194" max="2194" width="66.7109375" style="22" customWidth="1"/>
    <col min="2195" max="2195" width="15.42578125" style="22" customWidth="1"/>
    <col min="2196" max="2196" width="12.5703125" style="22" customWidth="1"/>
    <col min="2197" max="2197" width="12.28515625" style="22" customWidth="1"/>
    <col min="2198" max="2198" width="13" style="22" customWidth="1"/>
    <col min="2199" max="2199" width="11" style="22" customWidth="1"/>
    <col min="2200" max="2200" width="13.28515625" style="22" customWidth="1"/>
    <col min="2201" max="2201" width="7.7109375" style="22" customWidth="1"/>
    <col min="2202" max="2202" width="14.140625" style="22" customWidth="1"/>
    <col min="2203" max="2203" width="35.7109375" style="22" customWidth="1"/>
    <col min="2204" max="2204" width="21.85546875" style="22" customWidth="1"/>
    <col min="2205" max="2205" width="22.85546875" style="22" customWidth="1"/>
    <col min="2206" max="2206" width="24.7109375" style="22" customWidth="1"/>
    <col min="2207" max="2207" width="31.5703125" style="22" customWidth="1"/>
    <col min="2208" max="2208" width="27.140625" style="22" customWidth="1"/>
    <col min="2209" max="2209" width="19.28515625" style="22" customWidth="1"/>
    <col min="2210" max="2438" width="11.42578125" style="22"/>
    <col min="2439" max="2439" width="11.42578125" style="22" customWidth="1"/>
    <col min="2440" max="2440" width="21.85546875" style="22" customWidth="1"/>
    <col min="2441" max="2441" width="36.85546875" style="22" customWidth="1"/>
    <col min="2442" max="2442" width="32.85546875" style="22" customWidth="1"/>
    <col min="2443" max="2443" width="32.28515625" style="22" customWidth="1"/>
    <col min="2444" max="2444" width="3.7109375" style="22" customWidth="1"/>
    <col min="2445" max="2445" width="13.7109375" style="22" customWidth="1"/>
    <col min="2446" max="2446" width="5.5703125" style="22" customWidth="1"/>
    <col min="2447" max="2447" width="14.140625" style="22" customWidth="1"/>
    <col min="2448" max="2448" width="5.5703125" style="22" customWidth="1"/>
    <col min="2449" max="2449" width="13.7109375" style="22" customWidth="1"/>
    <col min="2450" max="2450" width="66.7109375" style="22" customWidth="1"/>
    <col min="2451" max="2451" width="15.42578125" style="22" customWidth="1"/>
    <col min="2452" max="2452" width="12.5703125" style="22" customWidth="1"/>
    <col min="2453" max="2453" width="12.28515625" style="22" customWidth="1"/>
    <col min="2454" max="2454" width="13" style="22" customWidth="1"/>
    <col min="2455" max="2455" width="11" style="22" customWidth="1"/>
    <col min="2456" max="2456" width="13.28515625" style="22" customWidth="1"/>
    <col min="2457" max="2457" width="7.7109375" style="22" customWidth="1"/>
    <col min="2458" max="2458" width="14.140625" style="22" customWidth="1"/>
    <col min="2459" max="2459" width="35.7109375" style="22" customWidth="1"/>
    <col min="2460" max="2460" width="21.85546875" style="22" customWidth="1"/>
    <col min="2461" max="2461" width="22.85546875" style="22" customWidth="1"/>
    <col min="2462" max="2462" width="24.7109375" style="22" customWidth="1"/>
    <col min="2463" max="2463" width="31.5703125" style="22" customWidth="1"/>
    <col min="2464" max="2464" width="27.140625" style="22" customWidth="1"/>
    <col min="2465" max="2465" width="19.28515625" style="22" customWidth="1"/>
    <col min="2466" max="2694" width="11.42578125" style="22"/>
    <col min="2695" max="2695" width="11.42578125" style="22" customWidth="1"/>
    <col min="2696" max="2696" width="21.85546875" style="22" customWidth="1"/>
    <col min="2697" max="2697" width="36.85546875" style="22" customWidth="1"/>
    <col min="2698" max="2698" width="32.85546875" style="22" customWidth="1"/>
    <col min="2699" max="2699" width="32.28515625" style="22" customWidth="1"/>
    <col min="2700" max="2700" width="3.7109375" style="22" customWidth="1"/>
    <col min="2701" max="2701" width="13.7109375" style="22" customWidth="1"/>
    <col min="2702" max="2702" width="5.5703125" style="22" customWidth="1"/>
    <col min="2703" max="2703" width="14.140625" style="22" customWidth="1"/>
    <col min="2704" max="2704" width="5.5703125" style="22" customWidth="1"/>
    <col min="2705" max="2705" width="13.7109375" style="22" customWidth="1"/>
    <col min="2706" max="2706" width="66.7109375" style="22" customWidth="1"/>
    <col min="2707" max="2707" width="15.42578125" style="22" customWidth="1"/>
    <col min="2708" max="2708" width="12.5703125" style="22" customWidth="1"/>
    <col min="2709" max="2709" width="12.28515625" style="22" customWidth="1"/>
    <col min="2710" max="2710" width="13" style="22" customWidth="1"/>
    <col min="2711" max="2711" width="11" style="22" customWidth="1"/>
    <col min="2712" max="2712" width="13.28515625" style="22" customWidth="1"/>
    <col min="2713" max="2713" width="7.7109375" style="22" customWidth="1"/>
    <col min="2714" max="2714" width="14.140625" style="22" customWidth="1"/>
    <col min="2715" max="2715" width="35.7109375" style="22" customWidth="1"/>
    <col min="2716" max="2716" width="21.85546875" style="22" customWidth="1"/>
    <col min="2717" max="2717" width="22.85546875" style="22" customWidth="1"/>
    <col min="2718" max="2718" width="24.7109375" style="22" customWidth="1"/>
    <col min="2719" max="2719" width="31.5703125" style="22" customWidth="1"/>
    <col min="2720" max="2720" width="27.140625" style="22" customWidth="1"/>
    <col min="2721" max="2721" width="19.28515625" style="22" customWidth="1"/>
    <col min="2722" max="2950" width="11.42578125" style="22"/>
    <col min="2951" max="2951" width="11.42578125" style="22" customWidth="1"/>
    <col min="2952" max="2952" width="21.85546875" style="22" customWidth="1"/>
    <col min="2953" max="2953" width="36.85546875" style="22" customWidth="1"/>
    <col min="2954" max="2954" width="32.85546875" style="22" customWidth="1"/>
    <col min="2955" max="2955" width="32.28515625" style="22" customWidth="1"/>
    <col min="2956" max="2956" width="3.7109375" style="22" customWidth="1"/>
    <col min="2957" max="2957" width="13.7109375" style="22" customWidth="1"/>
    <col min="2958" max="2958" width="5.5703125" style="22" customWidth="1"/>
    <col min="2959" max="2959" width="14.140625" style="22" customWidth="1"/>
    <col min="2960" max="2960" width="5.5703125" style="22" customWidth="1"/>
    <col min="2961" max="2961" width="13.7109375" style="22" customWidth="1"/>
    <col min="2962" max="2962" width="66.7109375" style="22" customWidth="1"/>
    <col min="2963" max="2963" width="15.42578125" style="22" customWidth="1"/>
    <col min="2964" max="2964" width="12.5703125" style="22" customWidth="1"/>
    <col min="2965" max="2965" width="12.28515625" style="22" customWidth="1"/>
    <col min="2966" max="2966" width="13" style="22" customWidth="1"/>
    <col min="2967" max="2967" width="11" style="22" customWidth="1"/>
    <col min="2968" max="2968" width="13.28515625" style="22" customWidth="1"/>
    <col min="2969" max="2969" width="7.7109375" style="22" customWidth="1"/>
    <col min="2970" max="2970" width="14.140625" style="22" customWidth="1"/>
    <col min="2971" max="2971" width="35.7109375" style="22" customWidth="1"/>
    <col min="2972" max="2972" width="21.85546875" style="22" customWidth="1"/>
    <col min="2973" max="2973" width="22.85546875" style="22" customWidth="1"/>
    <col min="2974" max="2974" width="24.7109375" style="22" customWidth="1"/>
    <col min="2975" max="2975" width="31.5703125" style="22" customWidth="1"/>
    <col min="2976" max="2976" width="27.140625" style="22" customWidth="1"/>
    <col min="2977" max="2977" width="19.28515625" style="22" customWidth="1"/>
    <col min="2978" max="3206" width="11.42578125" style="22"/>
    <col min="3207" max="3207" width="11.42578125" style="22" customWidth="1"/>
    <col min="3208" max="3208" width="21.85546875" style="22" customWidth="1"/>
    <col min="3209" max="3209" width="36.85546875" style="22" customWidth="1"/>
    <col min="3210" max="3210" width="32.85546875" style="22" customWidth="1"/>
    <col min="3211" max="3211" width="32.28515625" style="22" customWidth="1"/>
    <col min="3212" max="3212" width="3.7109375" style="22" customWidth="1"/>
    <col min="3213" max="3213" width="13.7109375" style="22" customWidth="1"/>
    <col min="3214" max="3214" width="5.5703125" style="22" customWidth="1"/>
    <col min="3215" max="3215" width="14.140625" style="22" customWidth="1"/>
    <col min="3216" max="3216" width="5.5703125" style="22" customWidth="1"/>
    <col min="3217" max="3217" width="13.7109375" style="22" customWidth="1"/>
    <col min="3218" max="3218" width="66.7109375" style="22" customWidth="1"/>
    <col min="3219" max="3219" width="15.42578125" style="22" customWidth="1"/>
    <col min="3220" max="3220" width="12.5703125" style="22" customWidth="1"/>
    <col min="3221" max="3221" width="12.28515625" style="22" customWidth="1"/>
    <col min="3222" max="3222" width="13" style="22" customWidth="1"/>
    <col min="3223" max="3223" width="11" style="22" customWidth="1"/>
    <col min="3224" max="3224" width="13.28515625" style="22" customWidth="1"/>
    <col min="3225" max="3225" width="7.7109375" style="22" customWidth="1"/>
    <col min="3226" max="3226" width="14.140625" style="22" customWidth="1"/>
    <col min="3227" max="3227" width="35.7109375" style="22" customWidth="1"/>
    <col min="3228" max="3228" width="21.85546875" style="22" customWidth="1"/>
    <col min="3229" max="3229" width="22.85546875" style="22" customWidth="1"/>
    <col min="3230" max="3230" width="24.7109375" style="22" customWidth="1"/>
    <col min="3231" max="3231" width="31.5703125" style="22" customWidth="1"/>
    <col min="3232" max="3232" width="27.140625" style="22" customWidth="1"/>
    <col min="3233" max="3233" width="19.28515625" style="22" customWidth="1"/>
    <col min="3234" max="3462" width="11.42578125" style="22"/>
    <col min="3463" max="3463" width="11.42578125" style="22" customWidth="1"/>
    <col min="3464" max="3464" width="21.85546875" style="22" customWidth="1"/>
    <col min="3465" max="3465" width="36.85546875" style="22" customWidth="1"/>
    <col min="3466" max="3466" width="32.85546875" style="22" customWidth="1"/>
    <col min="3467" max="3467" width="32.28515625" style="22" customWidth="1"/>
    <col min="3468" max="3468" width="3.7109375" style="22" customWidth="1"/>
    <col min="3469" max="3469" width="13.7109375" style="22" customWidth="1"/>
    <col min="3470" max="3470" width="5.5703125" style="22" customWidth="1"/>
    <col min="3471" max="3471" width="14.140625" style="22" customWidth="1"/>
    <col min="3472" max="3472" width="5.5703125" style="22" customWidth="1"/>
    <col min="3473" max="3473" width="13.7109375" style="22" customWidth="1"/>
    <col min="3474" max="3474" width="66.7109375" style="22" customWidth="1"/>
    <col min="3475" max="3475" width="15.42578125" style="22" customWidth="1"/>
    <col min="3476" max="3476" width="12.5703125" style="22" customWidth="1"/>
    <col min="3477" max="3477" width="12.28515625" style="22" customWidth="1"/>
    <col min="3478" max="3478" width="13" style="22" customWidth="1"/>
    <col min="3479" max="3479" width="11" style="22" customWidth="1"/>
    <col min="3480" max="3480" width="13.28515625" style="22" customWidth="1"/>
    <col min="3481" max="3481" width="7.7109375" style="22" customWidth="1"/>
    <col min="3482" max="3482" width="14.140625" style="22" customWidth="1"/>
    <col min="3483" max="3483" width="35.7109375" style="22" customWidth="1"/>
    <col min="3484" max="3484" width="21.85546875" style="22" customWidth="1"/>
    <col min="3485" max="3485" width="22.85546875" style="22" customWidth="1"/>
    <col min="3486" max="3486" width="24.7109375" style="22" customWidth="1"/>
    <col min="3487" max="3487" width="31.5703125" style="22" customWidth="1"/>
    <col min="3488" max="3488" width="27.140625" style="22" customWidth="1"/>
    <col min="3489" max="3489" width="19.28515625" style="22" customWidth="1"/>
    <col min="3490" max="3718" width="11.42578125" style="22"/>
    <col min="3719" max="3719" width="11.42578125" style="22" customWidth="1"/>
    <col min="3720" max="3720" width="21.85546875" style="22" customWidth="1"/>
    <col min="3721" max="3721" width="36.85546875" style="22" customWidth="1"/>
    <col min="3722" max="3722" width="32.85546875" style="22" customWidth="1"/>
    <col min="3723" max="3723" width="32.28515625" style="22" customWidth="1"/>
    <col min="3724" max="3724" width="3.7109375" style="22" customWidth="1"/>
    <col min="3725" max="3725" width="13.7109375" style="22" customWidth="1"/>
    <col min="3726" max="3726" width="5.5703125" style="22" customWidth="1"/>
    <col min="3727" max="3727" width="14.140625" style="22" customWidth="1"/>
    <col min="3728" max="3728" width="5.5703125" style="22" customWidth="1"/>
    <col min="3729" max="3729" width="13.7109375" style="22" customWidth="1"/>
    <col min="3730" max="3730" width="66.7109375" style="22" customWidth="1"/>
    <col min="3731" max="3731" width="15.42578125" style="22" customWidth="1"/>
    <col min="3732" max="3732" width="12.5703125" style="22" customWidth="1"/>
    <col min="3733" max="3733" width="12.28515625" style="22" customWidth="1"/>
    <col min="3734" max="3734" width="13" style="22" customWidth="1"/>
    <col min="3735" max="3735" width="11" style="22" customWidth="1"/>
    <col min="3736" max="3736" width="13.28515625" style="22" customWidth="1"/>
    <col min="3737" max="3737" width="7.7109375" style="22" customWidth="1"/>
    <col min="3738" max="3738" width="14.140625" style="22" customWidth="1"/>
    <col min="3739" max="3739" width="35.7109375" style="22" customWidth="1"/>
    <col min="3740" max="3740" width="21.85546875" style="22" customWidth="1"/>
    <col min="3741" max="3741" width="22.85546875" style="22" customWidth="1"/>
    <col min="3742" max="3742" width="24.7109375" style="22" customWidth="1"/>
    <col min="3743" max="3743" width="31.5703125" style="22" customWidth="1"/>
    <col min="3744" max="3744" width="27.140625" style="22" customWidth="1"/>
    <col min="3745" max="3745" width="19.28515625" style="22" customWidth="1"/>
    <col min="3746" max="3974" width="11.42578125" style="22"/>
    <col min="3975" max="3975" width="11.42578125" style="22" customWidth="1"/>
    <col min="3976" max="3976" width="21.85546875" style="22" customWidth="1"/>
    <col min="3977" max="3977" width="36.85546875" style="22" customWidth="1"/>
    <col min="3978" max="3978" width="32.85546875" style="22" customWidth="1"/>
    <col min="3979" max="3979" width="32.28515625" style="22" customWidth="1"/>
    <col min="3980" max="3980" width="3.7109375" style="22" customWidth="1"/>
    <col min="3981" max="3981" width="13.7109375" style="22" customWidth="1"/>
    <col min="3982" max="3982" width="5.5703125" style="22" customWidth="1"/>
    <col min="3983" max="3983" width="14.140625" style="22" customWidth="1"/>
    <col min="3984" max="3984" width="5.5703125" style="22" customWidth="1"/>
    <col min="3985" max="3985" width="13.7109375" style="22" customWidth="1"/>
    <col min="3986" max="3986" width="66.7109375" style="22" customWidth="1"/>
    <col min="3987" max="3987" width="15.42578125" style="22" customWidth="1"/>
    <col min="3988" max="3988" width="12.5703125" style="22" customWidth="1"/>
    <col min="3989" max="3989" width="12.28515625" style="22" customWidth="1"/>
    <col min="3990" max="3990" width="13" style="22" customWidth="1"/>
    <col min="3991" max="3991" width="11" style="22" customWidth="1"/>
    <col min="3992" max="3992" width="13.28515625" style="22" customWidth="1"/>
    <col min="3993" max="3993" width="7.7109375" style="22" customWidth="1"/>
    <col min="3994" max="3994" width="14.140625" style="22" customWidth="1"/>
    <col min="3995" max="3995" width="35.7109375" style="22" customWidth="1"/>
    <col min="3996" max="3996" width="21.85546875" style="22" customWidth="1"/>
    <col min="3997" max="3997" width="22.85546875" style="22" customWidth="1"/>
    <col min="3998" max="3998" width="24.7109375" style="22" customWidth="1"/>
    <col min="3999" max="3999" width="31.5703125" style="22" customWidth="1"/>
    <col min="4000" max="4000" width="27.140625" style="22" customWidth="1"/>
    <col min="4001" max="4001" width="19.28515625" style="22" customWidth="1"/>
    <col min="4002" max="4230" width="11.42578125" style="22"/>
    <col min="4231" max="4231" width="11.42578125" style="22" customWidth="1"/>
    <col min="4232" max="4232" width="21.85546875" style="22" customWidth="1"/>
    <col min="4233" max="4233" width="36.85546875" style="22" customWidth="1"/>
    <col min="4234" max="4234" width="32.85546875" style="22" customWidth="1"/>
    <col min="4235" max="4235" width="32.28515625" style="22" customWidth="1"/>
    <col min="4236" max="4236" width="3.7109375" style="22" customWidth="1"/>
    <col min="4237" max="4237" width="13.7109375" style="22" customWidth="1"/>
    <col min="4238" max="4238" width="5.5703125" style="22" customWidth="1"/>
    <col min="4239" max="4239" width="14.140625" style="22" customWidth="1"/>
    <col min="4240" max="4240" width="5.5703125" style="22" customWidth="1"/>
    <col min="4241" max="4241" width="13.7109375" style="22" customWidth="1"/>
    <col min="4242" max="4242" width="66.7109375" style="22" customWidth="1"/>
    <col min="4243" max="4243" width="15.42578125" style="22" customWidth="1"/>
    <col min="4244" max="4244" width="12.5703125" style="22" customWidth="1"/>
    <col min="4245" max="4245" width="12.28515625" style="22" customWidth="1"/>
    <col min="4246" max="4246" width="13" style="22" customWidth="1"/>
    <col min="4247" max="4247" width="11" style="22" customWidth="1"/>
    <col min="4248" max="4248" width="13.28515625" style="22" customWidth="1"/>
    <col min="4249" max="4249" width="7.7109375" style="22" customWidth="1"/>
    <col min="4250" max="4250" width="14.140625" style="22" customWidth="1"/>
    <col min="4251" max="4251" width="35.7109375" style="22" customWidth="1"/>
    <col min="4252" max="4252" width="21.85546875" style="22" customWidth="1"/>
    <col min="4253" max="4253" width="22.85546875" style="22" customWidth="1"/>
    <col min="4254" max="4254" width="24.7109375" style="22" customWidth="1"/>
    <col min="4255" max="4255" width="31.5703125" style="22" customWidth="1"/>
    <col min="4256" max="4256" width="27.140625" style="22" customWidth="1"/>
    <col min="4257" max="4257" width="19.28515625" style="22" customWidth="1"/>
    <col min="4258" max="4486" width="11.42578125" style="22"/>
    <col min="4487" max="4487" width="11.42578125" style="22" customWidth="1"/>
    <col min="4488" max="4488" width="21.85546875" style="22" customWidth="1"/>
    <col min="4489" max="4489" width="36.85546875" style="22" customWidth="1"/>
    <col min="4490" max="4490" width="32.85546875" style="22" customWidth="1"/>
    <col min="4491" max="4491" width="32.28515625" style="22" customWidth="1"/>
    <col min="4492" max="4492" width="3.7109375" style="22" customWidth="1"/>
    <col min="4493" max="4493" width="13.7109375" style="22" customWidth="1"/>
    <col min="4494" max="4494" width="5.5703125" style="22" customWidth="1"/>
    <col min="4495" max="4495" width="14.140625" style="22" customWidth="1"/>
    <col min="4496" max="4496" width="5.5703125" style="22" customWidth="1"/>
    <col min="4497" max="4497" width="13.7109375" style="22" customWidth="1"/>
    <col min="4498" max="4498" width="66.7109375" style="22" customWidth="1"/>
    <col min="4499" max="4499" width="15.42578125" style="22" customWidth="1"/>
    <col min="4500" max="4500" width="12.5703125" style="22" customWidth="1"/>
    <col min="4501" max="4501" width="12.28515625" style="22" customWidth="1"/>
    <col min="4502" max="4502" width="13" style="22" customWidth="1"/>
    <col min="4503" max="4503" width="11" style="22" customWidth="1"/>
    <col min="4504" max="4504" width="13.28515625" style="22" customWidth="1"/>
    <col min="4505" max="4505" width="7.7109375" style="22" customWidth="1"/>
    <col min="4506" max="4506" width="14.140625" style="22" customWidth="1"/>
    <col min="4507" max="4507" width="35.7109375" style="22" customWidth="1"/>
    <col min="4508" max="4508" width="21.85546875" style="22" customWidth="1"/>
    <col min="4509" max="4509" width="22.85546875" style="22" customWidth="1"/>
    <col min="4510" max="4510" width="24.7109375" style="22" customWidth="1"/>
    <col min="4511" max="4511" width="31.5703125" style="22" customWidth="1"/>
    <col min="4512" max="4512" width="27.140625" style="22" customWidth="1"/>
    <col min="4513" max="4513" width="19.28515625" style="22" customWidth="1"/>
    <col min="4514" max="4742" width="11.42578125" style="22"/>
    <col min="4743" max="4743" width="11.42578125" style="22" customWidth="1"/>
    <col min="4744" max="4744" width="21.85546875" style="22" customWidth="1"/>
    <col min="4745" max="4745" width="36.85546875" style="22" customWidth="1"/>
    <col min="4746" max="4746" width="32.85546875" style="22" customWidth="1"/>
    <col min="4747" max="4747" width="32.28515625" style="22" customWidth="1"/>
    <col min="4748" max="4748" width="3.7109375" style="22" customWidth="1"/>
    <col min="4749" max="4749" width="13.7109375" style="22" customWidth="1"/>
    <col min="4750" max="4750" width="5.5703125" style="22" customWidth="1"/>
    <col min="4751" max="4751" width="14.140625" style="22" customWidth="1"/>
    <col min="4752" max="4752" width="5.5703125" style="22" customWidth="1"/>
    <col min="4753" max="4753" width="13.7109375" style="22" customWidth="1"/>
    <col min="4754" max="4754" width="66.7109375" style="22" customWidth="1"/>
    <col min="4755" max="4755" width="15.42578125" style="22" customWidth="1"/>
    <col min="4756" max="4756" width="12.5703125" style="22" customWidth="1"/>
    <col min="4757" max="4757" width="12.28515625" style="22" customWidth="1"/>
    <col min="4758" max="4758" width="13" style="22" customWidth="1"/>
    <col min="4759" max="4759" width="11" style="22" customWidth="1"/>
    <col min="4760" max="4760" width="13.28515625" style="22" customWidth="1"/>
    <col min="4761" max="4761" width="7.7109375" style="22" customWidth="1"/>
    <col min="4762" max="4762" width="14.140625" style="22" customWidth="1"/>
    <col min="4763" max="4763" width="35.7109375" style="22" customWidth="1"/>
    <col min="4764" max="4764" width="21.85546875" style="22" customWidth="1"/>
    <col min="4765" max="4765" width="22.85546875" style="22" customWidth="1"/>
    <col min="4766" max="4766" width="24.7109375" style="22" customWidth="1"/>
    <col min="4767" max="4767" width="31.5703125" style="22" customWidth="1"/>
    <col min="4768" max="4768" width="27.140625" style="22" customWidth="1"/>
    <col min="4769" max="4769" width="19.28515625" style="22" customWidth="1"/>
    <col min="4770" max="4998" width="11.42578125" style="22"/>
    <col min="4999" max="4999" width="11.42578125" style="22" customWidth="1"/>
    <col min="5000" max="5000" width="21.85546875" style="22" customWidth="1"/>
    <col min="5001" max="5001" width="36.85546875" style="22" customWidth="1"/>
    <col min="5002" max="5002" width="32.85546875" style="22" customWidth="1"/>
    <col min="5003" max="5003" width="32.28515625" style="22" customWidth="1"/>
    <col min="5004" max="5004" width="3.7109375" style="22" customWidth="1"/>
    <col min="5005" max="5005" width="13.7109375" style="22" customWidth="1"/>
    <col min="5006" max="5006" width="5.5703125" style="22" customWidth="1"/>
    <col min="5007" max="5007" width="14.140625" style="22" customWidth="1"/>
    <col min="5008" max="5008" width="5.5703125" style="22" customWidth="1"/>
    <col min="5009" max="5009" width="13.7109375" style="22" customWidth="1"/>
    <col min="5010" max="5010" width="66.7109375" style="22" customWidth="1"/>
    <col min="5011" max="5011" width="15.42578125" style="22" customWidth="1"/>
    <col min="5012" max="5012" width="12.5703125" style="22" customWidth="1"/>
    <col min="5013" max="5013" width="12.28515625" style="22" customWidth="1"/>
    <col min="5014" max="5014" width="13" style="22" customWidth="1"/>
    <col min="5015" max="5015" width="11" style="22" customWidth="1"/>
    <col min="5016" max="5016" width="13.28515625" style="22" customWidth="1"/>
    <col min="5017" max="5017" width="7.7109375" style="22" customWidth="1"/>
    <col min="5018" max="5018" width="14.140625" style="22" customWidth="1"/>
    <col min="5019" max="5019" width="35.7109375" style="22" customWidth="1"/>
    <col min="5020" max="5020" width="21.85546875" style="22" customWidth="1"/>
    <col min="5021" max="5021" width="22.85546875" style="22" customWidth="1"/>
    <col min="5022" max="5022" width="24.7109375" style="22" customWidth="1"/>
    <col min="5023" max="5023" width="31.5703125" style="22" customWidth="1"/>
    <col min="5024" max="5024" width="27.140625" style="22" customWidth="1"/>
    <col min="5025" max="5025" width="19.28515625" style="22" customWidth="1"/>
    <col min="5026" max="5254" width="11.42578125" style="22"/>
    <col min="5255" max="5255" width="11.42578125" style="22" customWidth="1"/>
    <col min="5256" max="5256" width="21.85546875" style="22" customWidth="1"/>
    <col min="5257" max="5257" width="36.85546875" style="22" customWidth="1"/>
    <col min="5258" max="5258" width="32.85546875" style="22" customWidth="1"/>
    <col min="5259" max="5259" width="32.28515625" style="22" customWidth="1"/>
    <col min="5260" max="5260" width="3.7109375" style="22" customWidth="1"/>
    <col min="5261" max="5261" width="13.7109375" style="22" customWidth="1"/>
    <col min="5262" max="5262" width="5.5703125" style="22" customWidth="1"/>
    <col min="5263" max="5263" width="14.140625" style="22" customWidth="1"/>
    <col min="5264" max="5264" width="5.5703125" style="22" customWidth="1"/>
    <col min="5265" max="5265" width="13.7109375" style="22" customWidth="1"/>
    <col min="5266" max="5266" width="66.7109375" style="22" customWidth="1"/>
    <col min="5267" max="5267" width="15.42578125" style="22" customWidth="1"/>
    <col min="5268" max="5268" width="12.5703125" style="22" customWidth="1"/>
    <col min="5269" max="5269" width="12.28515625" style="22" customWidth="1"/>
    <col min="5270" max="5270" width="13" style="22" customWidth="1"/>
    <col min="5271" max="5271" width="11" style="22" customWidth="1"/>
    <col min="5272" max="5272" width="13.28515625" style="22" customWidth="1"/>
    <col min="5273" max="5273" width="7.7109375" style="22" customWidth="1"/>
    <col min="5274" max="5274" width="14.140625" style="22" customWidth="1"/>
    <col min="5275" max="5275" width="35.7109375" style="22" customWidth="1"/>
    <col min="5276" max="5276" width="21.85546875" style="22" customWidth="1"/>
    <col min="5277" max="5277" width="22.85546875" style="22" customWidth="1"/>
    <col min="5278" max="5278" width="24.7109375" style="22" customWidth="1"/>
    <col min="5279" max="5279" width="31.5703125" style="22" customWidth="1"/>
    <col min="5280" max="5280" width="27.140625" style="22" customWidth="1"/>
    <col min="5281" max="5281" width="19.28515625" style="22" customWidth="1"/>
    <col min="5282" max="5510" width="11.42578125" style="22"/>
    <col min="5511" max="5511" width="11.42578125" style="22" customWidth="1"/>
    <col min="5512" max="5512" width="21.85546875" style="22" customWidth="1"/>
    <col min="5513" max="5513" width="36.85546875" style="22" customWidth="1"/>
    <col min="5514" max="5514" width="32.85546875" style="22" customWidth="1"/>
    <col min="5515" max="5515" width="32.28515625" style="22" customWidth="1"/>
    <col min="5516" max="5516" width="3.7109375" style="22" customWidth="1"/>
    <col min="5517" max="5517" width="13.7109375" style="22" customWidth="1"/>
    <col min="5518" max="5518" width="5.5703125" style="22" customWidth="1"/>
    <col min="5519" max="5519" width="14.140625" style="22" customWidth="1"/>
    <col min="5520" max="5520" width="5.5703125" style="22" customWidth="1"/>
    <col min="5521" max="5521" width="13.7109375" style="22" customWidth="1"/>
    <col min="5522" max="5522" width="66.7109375" style="22" customWidth="1"/>
    <col min="5523" max="5523" width="15.42578125" style="22" customWidth="1"/>
    <col min="5524" max="5524" width="12.5703125" style="22" customWidth="1"/>
    <col min="5525" max="5525" width="12.28515625" style="22" customWidth="1"/>
    <col min="5526" max="5526" width="13" style="22" customWidth="1"/>
    <col min="5527" max="5527" width="11" style="22" customWidth="1"/>
    <col min="5528" max="5528" width="13.28515625" style="22" customWidth="1"/>
    <col min="5529" max="5529" width="7.7109375" style="22" customWidth="1"/>
    <col min="5530" max="5530" width="14.140625" style="22" customWidth="1"/>
    <col min="5531" max="5531" width="35.7109375" style="22" customWidth="1"/>
    <col min="5532" max="5532" width="21.85546875" style="22" customWidth="1"/>
    <col min="5533" max="5533" width="22.85546875" style="22" customWidth="1"/>
    <col min="5534" max="5534" width="24.7109375" style="22" customWidth="1"/>
    <col min="5535" max="5535" width="31.5703125" style="22" customWidth="1"/>
    <col min="5536" max="5536" width="27.140625" style="22" customWidth="1"/>
    <col min="5537" max="5537" width="19.28515625" style="22" customWidth="1"/>
    <col min="5538" max="5766" width="11.42578125" style="22"/>
    <col min="5767" max="5767" width="11.42578125" style="22" customWidth="1"/>
    <col min="5768" max="5768" width="21.85546875" style="22" customWidth="1"/>
    <col min="5769" max="5769" width="36.85546875" style="22" customWidth="1"/>
    <col min="5770" max="5770" width="32.85546875" style="22" customWidth="1"/>
    <col min="5771" max="5771" width="32.28515625" style="22" customWidth="1"/>
    <col min="5772" max="5772" width="3.7109375" style="22" customWidth="1"/>
    <col min="5773" max="5773" width="13.7109375" style="22" customWidth="1"/>
    <col min="5774" max="5774" width="5.5703125" style="22" customWidth="1"/>
    <col min="5775" max="5775" width="14.140625" style="22" customWidth="1"/>
    <col min="5776" max="5776" width="5.5703125" style="22" customWidth="1"/>
    <col min="5777" max="5777" width="13.7109375" style="22" customWidth="1"/>
    <col min="5778" max="5778" width="66.7109375" style="22" customWidth="1"/>
    <col min="5779" max="5779" width="15.42578125" style="22" customWidth="1"/>
    <col min="5780" max="5780" width="12.5703125" style="22" customWidth="1"/>
    <col min="5781" max="5781" width="12.28515625" style="22" customWidth="1"/>
    <col min="5782" max="5782" width="13" style="22" customWidth="1"/>
    <col min="5783" max="5783" width="11" style="22" customWidth="1"/>
    <col min="5784" max="5784" width="13.28515625" style="22" customWidth="1"/>
    <col min="5785" max="5785" width="7.7109375" style="22" customWidth="1"/>
    <col min="5786" max="5786" width="14.140625" style="22" customWidth="1"/>
    <col min="5787" max="5787" width="35.7109375" style="22" customWidth="1"/>
    <col min="5788" max="5788" width="21.85546875" style="22" customWidth="1"/>
    <col min="5789" max="5789" width="22.85546875" style="22" customWidth="1"/>
    <col min="5790" max="5790" width="24.7109375" style="22" customWidth="1"/>
    <col min="5791" max="5791" width="31.5703125" style="22" customWidth="1"/>
    <col min="5792" max="5792" width="27.140625" style="22" customWidth="1"/>
    <col min="5793" max="5793" width="19.28515625" style="22" customWidth="1"/>
    <col min="5794" max="6022" width="11.42578125" style="22"/>
    <col min="6023" max="6023" width="11.42578125" style="22" customWidth="1"/>
    <col min="6024" max="6024" width="21.85546875" style="22" customWidth="1"/>
    <col min="6025" max="6025" width="36.85546875" style="22" customWidth="1"/>
    <col min="6026" max="6026" width="32.85546875" style="22" customWidth="1"/>
    <col min="6027" max="6027" width="32.28515625" style="22" customWidth="1"/>
    <col min="6028" max="6028" width="3.7109375" style="22" customWidth="1"/>
    <col min="6029" max="6029" width="13.7109375" style="22" customWidth="1"/>
    <col min="6030" max="6030" width="5.5703125" style="22" customWidth="1"/>
    <col min="6031" max="6031" width="14.140625" style="22" customWidth="1"/>
    <col min="6032" max="6032" width="5.5703125" style="22" customWidth="1"/>
    <col min="6033" max="6033" width="13.7109375" style="22" customWidth="1"/>
    <col min="6034" max="6034" width="66.7109375" style="22" customWidth="1"/>
    <col min="6035" max="6035" width="15.42578125" style="22" customWidth="1"/>
    <col min="6036" max="6036" width="12.5703125" style="22" customWidth="1"/>
    <col min="6037" max="6037" width="12.28515625" style="22" customWidth="1"/>
    <col min="6038" max="6038" width="13" style="22" customWidth="1"/>
    <col min="6039" max="6039" width="11" style="22" customWidth="1"/>
    <col min="6040" max="6040" width="13.28515625" style="22" customWidth="1"/>
    <col min="6041" max="6041" width="7.7109375" style="22" customWidth="1"/>
    <col min="6042" max="6042" width="14.140625" style="22" customWidth="1"/>
    <col min="6043" max="6043" width="35.7109375" style="22" customWidth="1"/>
    <col min="6044" max="6044" width="21.85546875" style="22" customWidth="1"/>
    <col min="6045" max="6045" width="22.85546875" style="22" customWidth="1"/>
    <col min="6046" max="6046" width="24.7109375" style="22" customWidth="1"/>
    <col min="6047" max="6047" width="31.5703125" style="22" customWidth="1"/>
    <col min="6048" max="6048" width="27.140625" style="22" customWidth="1"/>
    <col min="6049" max="6049" width="19.28515625" style="22" customWidth="1"/>
    <col min="6050" max="6278" width="11.42578125" style="22"/>
    <col min="6279" max="6279" width="11.42578125" style="22" customWidth="1"/>
    <col min="6280" max="6280" width="21.85546875" style="22" customWidth="1"/>
    <col min="6281" max="6281" width="36.85546875" style="22" customWidth="1"/>
    <col min="6282" max="6282" width="32.85546875" style="22" customWidth="1"/>
    <col min="6283" max="6283" width="32.28515625" style="22" customWidth="1"/>
    <col min="6284" max="6284" width="3.7109375" style="22" customWidth="1"/>
    <col min="6285" max="6285" width="13.7109375" style="22" customWidth="1"/>
    <col min="6286" max="6286" width="5.5703125" style="22" customWidth="1"/>
    <col min="6287" max="6287" width="14.140625" style="22" customWidth="1"/>
    <col min="6288" max="6288" width="5.5703125" style="22" customWidth="1"/>
    <col min="6289" max="6289" width="13.7109375" style="22" customWidth="1"/>
    <col min="6290" max="6290" width="66.7109375" style="22" customWidth="1"/>
    <col min="6291" max="6291" width="15.42578125" style="22" customWidth="1"/>
    <col min="6292" max="6292" width="12.5703125" style="22" customWidth="1"/>
    <col min="6293" max="6293" width="12.28515625" style="22" customWidth="1"/>
    <col min="6294" max="6294" width="13" style="22" customWidth="1"/>
    <col min="6295" max="6295" width="11" style="22" customWidth="1"/>
    <col min="6296" max="6296" width="13.28515625" style="22" customWidth="1"/>
    <col min="6297" max="6297" width="7.7109375" style="22" customWidth="1"/>
    <col min="6298" max="6298" width="14.140625" style="22" customWidth="1"/>
    <col min="6299" max="6299" width="35.7109375" style="22" customWidth="1"/>
    <col min="6300" max="6300" width="21.85546875" style="22" customWidth="1"/>
    <col min="6301" max="6301" width="22.85546875" style="22" customWidth="1"/>
    <col min="6302" max="6302" width="24.7109375" style="22" customWidth="1"/>
    <col min="6303" max="6303" width="31.5703125" style="22" customWidth="1"/>
    <col min="6304" max="6304" width="27.140625" style="22" customWidth="1"/>
    <col min="6305" max="6305" width="19.28515625" style="22" customWidth="1"/>
    <col min="6306" max="6534" width="11.42578125" style="22"/>
    <col min="6535" max="6535" width="11.42578125" style="22" customWidth="1"/>
    <col min="6536" max="6536" width="21.85546875" style="22" customWidth="1"/>
    <col min="6537" max="6537" width="36.85546875" style="22" customWidth="1"/>
    <col min="6538" max="6538" width="32.85546875" style="22" customWidth="1"/>
    <col min="6539" max="6539" width="32.28515625" style="22" customWidth="1"/>
    <col min="6540" max="6540" width="3.7109375" style="22" customWidth="1"/>
    <col min="6541" max="6541" width="13.7109375" style="22" customWidth="1"/>
    <col min="6542" max="6542" width="5.5703125" style="22" customWidth="1"/>
    <col min="6543" max="6543" width="14.140625" style="22" customWidth="1"/>
    <col min="6544" max="6544" width="5.5703125" style="22" customWidth="1"/>
    <col min="6545" max="6545" width="13.7109375" style="22" customWidth="1"/>
    <col min="6546" max="6546" width="66.7109375" style="22" customWidth="1"/>
    <col min="6547" max="6547" width="15.42578125" style="22" customWidth="1"/>
    <col min="6548" max="6548" width="12.5703125" style="22" customWidth="1"/>
    <col min="6549" max="6549" width="12.28515625" style="22" customWidth="1"/>
    <col min="6550" max="6550" width="13" style="22" customWidth="1"/>
    <col min="6551" max="6551" width="11" style="22" customWidth="1"/>
    <col min="6552" max="6552" width="13.28515625" style="22" customWidth="1"/>
    <col min="6553" max="6553" width="7.7109375" style="22" customWidth="1"/>
    <col min="6554" max="6554" width="14.140625" style="22" customWidth="1"/>
    <col min="6555" max="6555" width="35.7109375" style="22" customWidth="1"/>
    <col min="6556" max="6556" width="21.85546875" style="22" customWidth="1"/>
    <col min="6557" max="6557" width="22.85546875" style="22" customWidth="1"/>
    <col min="6558" max="6558" width="24.7109375" style="22" customWidth="1"/>
    <col min="6559" max="6559" width="31.5703125" style="22" customWidth="1"/>
    <col min="6560" max="6560" width="27.140625" style="22" customWidth="1"/>
    <col min="6561" max="6561" width="19.28515625" style="22" customWidth="1"/>
    <col min="6562" max="6790" width="11.42578125" style="22"/>
    <col min="6791" max="6791" width="11.42578125" style="22" customWidth="1"/>
    <col min="6792" max="6792" width="21.85546875" style="22" customWidth="1"/>
    <col min="6793" max="6793" width="36.85546875" style="22" customWidth="1"/>
    <col min="6794" max="6794" width="32.85546875" style="22" customWidth="1"/>
    <col min="6795" max="6795" width="32.28515625" style="22" customWidth="1"/>
    <col min="6796" max="6796" width="3.7109375" style="22" customWidth="1"/>
    <col min="6797" max="6797" width="13.7109375" style="22" customWidth="1"/>
    <col min="6798" max="6798" width="5.5703125" style="22" customWidth="1"/>
    <col min="6799" max="6799" width="14.140625" style="22" customWidth="1"/>
    <col min="6800" max="6800" width="5.5703125" style="22" customWidth="1"/>
    <col min="6801" max="6801" width="13.7109375" style="22" customWidth="1"/>
    <col min="6802" max="6802" width="66.7109375" style="22" customWidth="1"/>
    <col min="6803" max="6803" width="15.42578125" style="22" customWidth="1"/>
    <col min="6804" max="6804" width="12.5703125" style="22" customWidth="1"/>
    <col min="6805" max="6805" width="12.28515625" style="22" customWidth="1"/>
    <col min="6806" max="6806" width="13" style="22" customWidth="1"/>
    <col min="6807" max="6807" width="11" style="22" customWidth="1"/>
    <col min="6808" max="6808" width="13.28515625" style="22" customWidth="1"/>
    <col min="6809" max="6809" width="7.7109375" style="22" customWidth="1"/>
    <col min="6810" max="6810" width="14.140625" style="22" customWidth="1"/>
    <col min="6811" max="6811" width="35.7109375" style="22" customWidth="1"/>
    <col min="6812" max="6812" width="21.85546875" style="22" customWidth="1"/>
    <col min="6813" max="6813" width="22.85546875" style="22" customWidth="1"/>
    <col min="6814" max="6814" width="24.7109375" style="22" customWidth="1"/>
    <col min="6815" max="6815" width="31.5703125" style="22" customWidth="1"/>
    <col min="6816" max="6816" width="27.140625" style="22" customWidth="1"/>
    <col min="6817" max="6817" width="19.28515625" style="22" customWidth="1"/>
    <col min="6818" max="7046" width="11.42578125" style="22"/>
    <col min="7047" max="7047" width="11.42578125" style="22" customWidth="1"/>
    <col min="7048" max="7048" width="21.85546875" style="22" customWidth="1"/>
    <col min="7049" max="7049" width="36.85546875" style="22" customWidth="1"/>
    <col min="7050" max="7050" width="32.85546875" style="22" customWidth="1"/>
    <col min="7051" max="7051" width="32.28515625" style="22" customWidth="1"/>
    <col min="7052" max="7052" width="3.7109375" style="22" customWidth="1"/>
    <col min="7053" max="7053" width="13.7109375" style="22" customWidth="1"/>
    <col min="7054" max="7054" width="5.5703125" style="22" customWidth="1"/>
    <col min="7055" max="7055" width="14.140625" style="22" customWidth="1"/>
    <col min="7056" max="7056" width="5.5703125" style="22" customWidth="1"/>
    <col min="7057" max="7057" width="13.7109375" style="22" customWidth="1"/>
    <col min="7058" max="7058" width="66.7109375" style="22" customWidth="1"/>
    <col min="7059" max="7059" width="15.42578125" style="22" customWidth="1"/>
    <col min="7060" max="7060" width="12.5703125" style="22" customWidth="1"/>
    <col min="7061" max="7061" width="12.28515625" style="22" customWidth="1"/>
    <col min="7062" max="7062" width="13" style="22" customWidth="1"/>
    <col min="7063" max="7063" width="11" style="22" customWidth="1"/>
    <col min="7064" max="7064" width="13.28515625" style="22" customWidth="1"/>
    <col min="7065" max="7065" width="7.7109375" style="22" customWidth="1"/>
    <col min="7066" max="7066" width="14.140625" style="22" customWidth="1"/>
    <col min="7067" max="7067" width="35.7109375" style="22" customWidth="1"/>
    <col min="7068" max="7068" width="21.85546875" style="22" customWidth="1"/>
    <col min="7069" max="7069" width="22.85546875" style="22" customWidth="1"/>
    <col min="7070" max="7070" width="24.7109375" style="22" customWidth="1"/>
    <col min="7071" max="7071" width="31.5703125" style="22" customWidth="1"/>
    <col min="7072" max="7072" width="27.140625" style="22" customWidth="1"/>
    <col min="7073" max="7073" width="19.28515625" style="22" customWidth="1"/>
    <col min="7074" max="7302" width="11.42578125" style="22"/>
    <col min="7303" max="7303" width="11.42578125" style="22" customWidth="1"/>
    <col min="7304" max="7304" width="21.85546875" style="22" customWidth="1"/>
    <col min="7305" max="7305" width="36.85546875" style="22" customWidth="1"/>
    <col min="7306" max="7306" width="32.85546875" style="22" customWidth="1"/>
    <col min="7307" max="7307" width="32.28515625" style="22" customWidth="1"/>
    <col min="7308" max="7308" width="3.7109375" style="22" customWidth="1"/>
    <col min="7309" max="7309" width="13.7109375" style="22" customWidth="1"/>
    <col min="7310" max="7310" width="5.5703125" style="22" customWidth="1"/>
    <col min="7311" max="7311" width="14.140625" style="22" customWidth="1"/>
    <col min="7312" max="7312" width="5.5703125" style="22" customWidth="1"/>
    <col min="7313" max="7313" width="13.7109375" style="22" customWidth="1"/>
    <col min="7314" max="7314" width="66.7109375" style="22" customWidth="1"/>
    <col min="7315" max="7315" width="15.42578125" style="22" customWidth="1"/>
    <col min="7316" max="7316" width="12.5703125" style="22" customWidth="1"/>
    <col min="7317" max="7317" width="12.28515625" style="22" customWidth="1"/>
    <col min="7318" max="7318" width="13" style="22" customWidth="1"/>
    <col min="7319" max="7319" width="11" style="22" customWidth="1"/>
    <col min="7320" max="7320" width="13.28515625" style="22" customWidth="1"/>
    <col min="7321" max="7321" width="7.7109375" style="22" customWidth="1"/>
    <col min="7322" max="7322" width="14.140625" style="22" customWidth="1"/>
    <col min="7323" max="7323" width="35.7109375" style="22" customWidth="1"/>
    <col min="7324" max="7324" width="21.85546875" style="22" customWidth="1"/>
    <col min="7325" max="7325" width="22.85546875" style="22" customWidth="1"/>
    <col min="7326" max="7326" width="24.7109375" style="22" customWidth="1"/>
    <col min="7327" max="7327" width="31.5703125" style="22" customWidth="1"/>
    <col min="7328" max="7328" width="27.140625" style="22" customWidth="1"/>
    <col min="7329" max="7329" width="19.28515625" style="22" customWidth="1"/>
    <col min="7330" max="7558" width="11.42578125" style="22"/>
    <col min="7559" max="7559" width="11.42578125" style="22" customWidth="1"/>
    <col min="7560" max="7560" width="21.85546875" style="22" customWidth="1"/>
    <col min="7561" max="7561" width="36.85546875" style="22" customWidth="1"/>
    <col min="7562" max="7562" width="32.85546875" style="22" customWidth="1"/>
    <col min="7563" max="7563" width="32.28515625" style="22" customWidth="1"/>
    <col min="7564" max="7564" width="3.7109375" style="22" customWidth="1"/>
    <col min="7565" max="7565" width="13.7109375" style="22" customWidth="1"/>
    <col min="7566" max="7566" width="5.5703125" style="22" customWidth="1"/>
    <col min="7567" max="7567" width="14.140625" style="22" customWidth="1"/>
    <col min="7568" max="7568" width="5.5703125" style="22" customWidth="1"/>
    <col min="7569" max="7569" width="13.7109375" style="22" customWidth="1"/>
    <col min="7570" max="7570" width="66.7109375" style="22" customWidth="1"/>
    <col min="7571" max="7571" width="15.42578125" style="22" customWidth="1"/>
    <col min="7572" max="7572" width="12.5703125" style="22" customWidth="1"/>
    <col min="7573" max="7573" width="12.28515625" style="22" customWidth="1"/>
    <col min="7574" max="7574" width="13" style="22" customWidth="1"/>
    <col min="7575" max="7575" width="11" style="22" customWidth="1"/>
    <col min="7576" max="7576" width="13.28515625" style="22" customWidth="1"/>
    <col min="7577" max="7577" width="7.7109375" style="22" customWidth="1"/>
    <col min="7578" max="7578" width="14.140625" style="22" customWidth="1"/>
    <col min="7579" max="7579" width="35.7109375" style="22" customWidth="1"/>
    <col min="7580" max="7580" width="21.85546875" style="22" customWidth="1"/>
    <col min="7581" max="7581" width="22.85546875" style="22" customWidth="1"/>
    <col min="7582" max="7582" width="24.7109375" style="22" customWidth="1"/>
    <col min="7583" max="7583" width="31.5703125" style="22" customWidth="1"/>
    <col min="7584" max="7584" width="27.140625" style="22" customWidth="1"/>
    <col min="7585" max="7585" width="19.28515625" style="22" customWidth="1"/>
    <col min="7586" max="7814" width="11.42578125" style="22"/>
    <col min="7815" max="7815" width="11.42578125" style="22" customWidth="1"/>
    <col min="7816" max="7816" width="21.85546875" style="22" customWidth="1"/>
    <col min="7817" max="7817" width="36.85546875" style="22" customWidth="1"/>
    <col min="7818" max="7818" width="32.85546875" style="22" customWidth="1"/>
    <col min="7819" max="7819" width="32.28515625" style="22" customWidth="1"/>
    <col min="7820" max="7820" width="3.7109375" style="22" customWidth="1"/>
    <col min="7821" max="7821" width="13.7109375" style="22" customWidth="1"/>
    <col min="7822" max="7822" width="5.5703125" style="22" customWidth="1"/>
    <col min="7823" max="7823" width="14.140625" style="22" customWidth="1"/>
    <col min="7824" max="7824" width="5.5703125" style="22" customWidth="1"/>
    <col min="7825" max="7825" width="13.7109375" style="22" customWidth="1"/>
    <col min="7826" max="7826" width="66.7109375" style="22" customWidth="1"/>
    <col min="7827" max="7827" width="15.42578125" style="22" customWidth="1"/>
    <col min="7828" max="7828" width="12.5703125" style="22" customWidth="1"/>
    <col min="7829" max="7829" width="12.28515625" style="22" customWidth="1"/>
    <col min="7830" max="7830" width="13" style="22" customWidth="1"/>
    <col min="7831" max="7831" width="11" style="22" customWidth="1"/>
    <col min="7832" max="7832" width="13.28515625" style="22" customWidth="1"/>
    <col min="7833" max="7833" width="7.7109375" style="22" customWidth="1"/>
    <col min="7834" max="7834" width="14.140625" style="22" customWidth="1"/>
    <col min="7835" max="7835" width="35.7109375" style="22" customWidth="1"/>
    <col min="7836" max="7836" width="21.85546875" style="22" customWidth="1"/>
    <col min="7837" max="7837" width="22.85546875" style="22" customWidth="1"/>
    <col min="7838" max="7838" width="24.7109375" style="22" customWidth="1"/>
    <col min="7839" max="7839" width="31.5703125" style="22" customWidth="1"/>
    <col min="7840" max="7840" width="27.140625" style="22" customWidth="1"/>
    <col min="7841" max="7841" width="19.28515625" style="22" customWidth="1"/>
    <col min="7842" max="8070" width="11.42578125" style="22"/>
    <col min="8071" max="8071" width="11.42578125" style="22" customWidth="1"/>
    <col min="8072" max="8072" width="21.85546875" style="22" customWidth="1"/>
    <col min="8073" max="8073" width="36.85546875" style="22" customWidth="1"/>
    <col min="8074" max="8074" width="32.85546875" style="22" customWidth="1"/>
    <col min="8075" max="8075" width="32.28515625" style="22" customWidth="1"/>
    <col min="8076" max="8076" width="3.7109375" style="22" customWidth="1"/>
    <col min="8077" max="8077" width="13.7109375" style="22" customWidth="1"/>
    <col min="8078" max="8078" width="5.5703125" style="22" customWidth="1"/>
    <col min="8079" max="8079" width="14.140625" style="22" customWidth="1"/>
    <col min="8080" max="8080" width="5.5703125" style="22" customWidth="1"/>
    <col min="8081" max="8081" width="13.7109375" style="22" customWidth="1"/>
    <col min="8082" max="8082" width="66.7109375" style="22" customWidth="1"/>
    <col min="8083" max="8083" width="15.42578125" style="22" customWidth="1"/>
    <col min="8084" max="8084" width="12.5703125" style="22" customWidth="1"/>
    <col min="8085" max="8085" width="12.28515625" style="22" customWidth="1"/>
    <col min="8086" max="8086" width="13" style="22" customWidth="1"/>
    <col min="8087" max="8087" width="11" style="22" customWidth="1"/>
    <col min="8088" max="8088" width="13.28515625" style="22" customWidth="1"/>
    <col min="8089" max="8089" width="7.7109375" style="22" customWidth="1"/>
    <col min="8090" max="8090" width="14.140625" style="22" customWidth="1"/>
    <col min="8091" max="8091" width="35.7109375" style="22" customWidth="1"/>
    <col min="8092" max="8092" width="21.85546875" style="22" customWidth="1"/>
    <col min="8093" max="8093" width="22.85546875" style="22" customWidth="1"/>
    <col min="8094" max="8094" width="24.7109375" style="22" customWidth="1"/>
    <col min="8095" max="8095" width="31.5703125" style="22" customWidth="1"/>
    <col min="8096" max="8096" width="27.140625" style="22" customWidth="1"/>
    <col min="8097" max="8097" width="19.28515625" style="22" customWidth="1"/>
    <col min="8098" max="8326" width="11.42578125" style="22"/>
    <col min="8327" max="8327" width="11.42578125" style="22" customWidth="1"/>
    <col min="8328" max="8328" width="21.85546875" style="22" customWidth="1"/>
    <col min="8329" max="8329" width="36.85546875" style="22" customWidth="1"/>
    <col min="8330" max="8330" width="32.85546875" style="22" customWidth="1"/>
    <col min="8331" max="8331" width="32.28515625" style="22" customWidth="1"/>
    <col min="8332" max="8332" width="3.7109375" style="22" customWidth="1"/>
    <col min="8333" max="8333" width="13.7109375" style="22" customWidth="1"/>
    <col min="8334" max="8334" width="5.5703125" style="22" customWidth="1"/>
    <col min="8335" max="8335" width="14.140625" style="22" customWidth="1"/>
    <col min="8336" max="8336" width="5.5703125" style="22" customWidth="1"/>
    <col min="8337" max="8337" width="13.7109375" style="22" customWidth="1"/>
    <col min="8338" max="8338" width="66.7109375" style="22" customWidth="1"/>
    <col min="8339" max="8339" width="15.42578125" style="22" customWidth="1"/>
    <col min="8340" max="8340" width="12.5703125" style="22" customWidth="1"/>
    <col min="8341" max="8341" width="12.28515625" style="22" customWidth="1"/>
    <col min="8342" max="8342" width="13" style="22" customWidth="1"/>
    <col min="8343" max="8343" width="11" style="22" customWidth="1"/>
    <col min="8344" max="8344" width="13.28515625" style="22" customWidth="1"/>
    <col min="8345" max="8345" width="7.7109375" style="22" customWidth="1"/>
    <col min="8346" max="8346" width="14.140625" style="22" customWidth="1"/>
    <col min="8347" max="8347" width="35.7109375" style="22" customWidth="1"/>
    <col min="8348" max="8348" width="21.85546875" style="22" customWidth="1"/>
    <col min="8349" max="8349" width="22.85546875" style="22" customWidth="1"/>
    <col min="8350" max="8350" width="24.7109375" style="22" customWidth="1"/>
    <col min="8351" max="8351" width="31.5703125" style="22" customWidth="1"/>
    <col min="8352" max="8352" width="27.140625" style="22" customWidth="1"/>
    <col min="8353" max="8353" width="19.28515625" style="22" customWidth="1"/>
    <col min="8354" max="8582" width="11.42578125" style="22"/>
    <col min="8583" max="8583" width="11.42578125" style="22" customWidth="1"/>
    <col min="8584" max="8584" width="21.85546875" style="22" customWidth="1"/>
    <col min="8585" max="8585" width="36.85546875" style="22" customWidth="1"/>
    <col min="8586" max="8586" width="32.85546875" style="22" customWidth="1"/>
    <col min="8587" max="8587" width="32.28515625" style="22" customWidth="1"/>
    <col min="8588" max="8588" width="3.7109375" style="22" customWidth="1"/>
    <col min="8589" max="8589" width="13.7109375" style="22" customWidth="1"/>
    <col min="8590" max="8590" width="5.5703125" style="22" customWidth="1"/>
    <col min="8591" max="8591" width="14.140625" style="22" customWidth="1"/>
    <col min="8592" max="8592" width="5.5703125" style="22" customWidth="1"/>
    <col min="8593" max="8593" width="13.7109375" style="22" customWidth="1"/>
    <col min="8594" max="8594" width="66.7109375" style="22" customWidth="1"/>
    <col min="8595" max="8595" width="15.42578125" style="22" customWidth="1"/>
    <col min="8596" max="8596" width="12.5703125" style="22" customWidth="1"/>
    <col min="8597" max="8597" width="12.28515625" style="22" customWidth="1"/>
    <col min="8598" max="8598" width="13" style="22" customWidth="1"/>
    <col min="8599" max="8599" width="11" style="22" customWidth="1"/>
    <col min="8600" max="8600" width="13.28515625" style="22" customWidth="1"/>
    <col min="8601" max="8601" width="7.7109375" style="22" customWidth="1"/>
    <col min="8602" max="8602" width="14.140625" style="22" customWidth="1"/>
    <col min="8603" max="8603" width="35.7109375" style="22" customWidth="1"/>
    <col min="8604" max="8604" width="21.85546875" style="22" customWidth="1"/>
    <col min="8605" max="8605" width="22.85546875" style="22" customWidth="1"/>
    <col min="8606" max="8606" width="24.7109375" style="22" customWidth="1"/>
    <col min="8607" max="8607" width="31.5703125" style="22" customWidth="1"/>
    <col min="8608" max="8608" width="27.140625" style="22" customWidth="1"/>
    <col min="8609" max="8609" width="19.28515625" style="22" customWidth="1"/>
    <col min="8610" max="8838" width="11.42578125" style="22"/>
    <col min="8839" max="8839" width="11.42578125" style="22" customWidth="1"/>
    <col min="8840" max="8840" width="21.85546875" style="22" customWidth="1"/>
    <col min="8841" max="8841" width="36.85546875" style="22" customWidth="1"/>
    <col min="8842" max="8842" width="32.85546875" style="22" customWidth="1"/>
    <col min="8843" max="8843" width="32.28515625" style="22" customWidth="1"/>
    <col min="8844" max="8844" width="3.7109375" style="22" customWidth="1"/>
    <col min="8845" max="8845" width="13.7109375" style="22" customWidth="1"/>
    <col min="8846" max="8846" width="5.5703125" style="22" customWidth="1"/>
    <col min="8847" max="8847" width="14.140625" style="22" customWidth="1"/>
    <col min="8848" max="8848" width="5.5703125" style="22" customWidth="1"/>
    <col min="8849" max="8849" width="13.7109375" style="22" customWidth="1"/>
    <col min="8850" max="8850" width="66.7109375" style="22" customWidth="1"/>
    <col min="8851" max="8851" width="15.42578125" style="22" customWidth="1"/>
    <col min="8852" max="8852" width="12.5703125" style="22" customWidth="1"/>
    <col min="8853" max="8853" width="12.28515625" style="22" customWidth="1"/>
    <col min="8854" max="8854" width="13" style="22" customWidth="1"/>
    <col min="8855" max="8855" width="11" style="22" customWidth="1"/>
    <col min="8856" max="8856" width="13.28515625" style="22" customWidth="1"/>
    <col min="8857" max="8857" width="7.7109375" style="22" customWidth="1"/>
    <col min="8858" max="8858" width="14.140625" style="22" customWidth="1"/>
    <col min="8859" max="8859" width="35.7109375" style="22" customWidth="1"/>
    <col min="8860" max="8860" width="21.85546875" style="22" customWidth="1"/>
    <col min="8861" max="8861" width="22.85546875" style="22" customWidth="1"/>
    <col min="8862" max="8862" width="24.7109375" style="22" customWidth="1"/>
    <col min="8863" max="8863" width="31.5703125" style="22" customWidth="1"/>
    <col min="8864" max="8864" width="27.140625" style="22" customWidth="1"/>
    <col min="8865" max="8865" width="19.28515625" style="22" customWidth="1"/>
    <col min="8866" max="9094" width="11.42578125" style="22"/>
    <col min="9095" max="9095" width="11.42578125" style="22" customWidth="1"/>
    <col min="9096" max="9096" width="21.85546875" style="22" customWidth="1"/>
    <col min="9097" max="9097" width="36.85546875" style="22" customWidth="1"/>
    <col min="9098" max="9098" width="32.85546875" style="22" customWidth="1"/>
    <col min="9099" max="9099" width="32.28515625" style="22" customWidth="1"/>
    <col min="9100" max="9100" width="3.7109375" style="22" customWidth="1"/>
    <col min="9101" max="9101" width="13.7109375" style="22" customWidth="1"/>
    <col min="9102" max="9102" width="5.5703125" style="22" customWidth="1"/>
    <col min="9103" max="9103" width="14.140625" style="22" customWidth="1"/>
    <col min="9104" max="9104" width="5.5703125" style="22" customWidth="1"/>
    <col min="9105" max="9105" width="13.7109375" style="22" customWidth="1"/>
    <col min="9106" max="9106" width="66.7109375" style="22" customWidth="1"/>
    <col min="9107" max="9107" width="15.42578125" style="22" customWidth="1"/>
    <col min="9108" max="9108" width="12.5703125" style="22" customWidth="1"/>
    <col min="9109" max="9109" width="12.28515625" style="22" customWidth="1"/>
    <col min="9110" max="9110" width="13" style="22" customWidth="1"/>
    <col min="9111" max="9111" width="11" style="22" customWidth="1"/>
    <col min="9112" max="9112" width="13.28515625" style="22" customWidth="1"/>
    <col min="9113" max="9113" width="7.7109375" style="22" customWidth="1"/>
    <col min="9114" max="9114" width="14.140625" style="22" customWidth="1"/>
    <col min="9115" max="9115" width="35.7109375" style="22" customWidth="1"/>
    <col min="9116" max="9116" width="21.85546875" style="22" customWidth="1"/>
    <col min="9117" max="9117" width="22.85546875" style="22" customWidth="1"/>
    <col min="9118" max="9118" width="24.7109375" style="22" customWidth="1"/>
    <col min="9119" max="9119" width="31.5703125" style="22" customWidth="1"/>
    <col min="9120" max="9120" width="27.140625" style="22" customWidth="1"/>
    <col min="9121" max="9121" width="19.28515625" style="22" customWidth="1"/>
    <col min="9122" max="9350" width="11.42578125" style="22"/>
    <col min="9351" max="9351" width="11.42578125" style="22" customWidth="1"/>
    <col min="9352" max="9352" width="21.85546875" style="22" customWidth="1"/>
    <col min="9353" max="9353" width="36.85546875" style="22" customWidth="1"/>
    <col min="9354" max="9354" width="32.85546875" style="22" customWidth="1"/>
    <col min="9355" max="9355" width="32.28515625" style="22" customWidth="1"/>
    <col min="9356" max="9356" width="3.7109375" style="22" customWidth="1"/>
    <col min="9357" max="9357" width="13.7109375" style="22" customWidth="1"/>
    <col min="9358" max="9358" width="5.5703125" style="22" customWidth="1"/>
    <col min="9359" max="9359" width="14.140625" style="22" customWidth="1"/>
    <col min="9360" max="9360" width="5.5703125" style="22" customWidth="1"/>
    <col min="9361" max="9361" width="13.7109375" style="22" customWidth="1"/>
    <col min="9362" max="9362" width="66.7109375" style="22" customWidth="1"/>
    <col min="9363" max="9363" width="15.42578125" style="22" customWidth="1"/>
    <col min="9364" max="9364" width="12.5703125" style="22" customWidth="1"/>
    <col min="9365" max="9365" width="12.28515625" style="22" customWidth="1"/>
    <col min="9366" max="9366" width="13" style="22" customWidth="1"/>
    <col min="9367" max="9367" width="11" style="22" customWidth="1"/>
    <col min="9368" max="9368" width="13.28515625" style="22" customWidth="1"/>
    <col min="9369" max="9369" width="7.7109375" style="22" customWidth="1"/>
    <col min="9370" max="9370" width="14.140625" style="22" customWidth="1"/>
    <col min="9371" max="9371" width="35.7109375" style="22" customWidth="1"/>
    <col min="9372" max="9372" width="21.85546875" style="22" customWidth="1"/>
    <col min="9373" max="9373" width="22.85546875" style="22" customWidth="1"/>
    <col min="9374" max="9374" width="24.7109375" style="22" customWidth="1"/>
    <col min="9375" max="9375" width="31.5703125" style="22" customWidth="1"/>
    <col min="9376" max="9376" width="27.140625" style="22" customWidth="1"/>
    <col min="9377" max="9377" width="19.28515625" style="22" customWidth="1"/>
    <col min="9378" max="9606" width="11.42578125" style="22"/>
    <col min="9607" max="9607" width="11.42578125" style="22" customWidth="1"/>
    <col min="9608" max="9608" width="21.85546875" style="22" customWidth="1"/>
    <col min="9609" max="9609" width="36.85546875" style="22" customWidth="1"/>
    <col min="9610" max="9610" width="32.85546875" style="22" customWidth="1"/>
    <col min="9611" max="9611" width="32.28515625" style="22" customWidth="1"/>
    <col min="9612" max="9612" width="3.7109375" style="22" customWidth="1"/>
    <col min="9613" max="9613" width="13.7109375" style="22" customWidth="1"/>
    <col min="9614" max="9614" width="5.5703125" style="22" customWidth="1"/>
    <col min="9615" max="9615" width="14.140625" style="22" customWidth="1"/>
    <col min="9616" max="9616" width="5.5703125" style="22" customWidth="1"/>
    <col min="9617" max="9617" width="13.7109375" style="22" customWidth="1"/>
    <col min="9618" max="9618" width="66.7109375" style="22" customWidth="1"/>
    <col min="9619" max="9619" width="15.42578125" style="22" customWidth="1"/>
    <col min="9620" max="9620" width="12.5703125" style="22" customWidth="1"/>
    <col min="9621" max="9621" width="12.28515625" style="22" customWidth="1"/>
    <col min="9622" max="9622" width="13" style="22" customWidth="1"/>
    <col min="9623" max="9623" width="11" style="22" customWidth="1"/>
    <col min="9624" max="9624" width="13.28515625" style="22" customWidth="1"/>
    <col min="9625" max="9625" width="7.7109375" style="22" customWidth="1"/>
    <col min="9626" max="9626" width="14.140625" style="22" customWidth="1"/>
    <col min="9627" max="9627" width="35.7109375" style="22" customWidth="1"/>
    <col min="9628" max="9628" width="21.85546875" style="22" customWidth="1"/>
    <col min="9629" max="9629" width="22.85546875" style="22" customWidth="1"/>
    <col min="9630" max="9630" width="24.7109375" style="22" customWidth="1"/>
    <col min="9631" max="9631" width="31.5703125" style="22" customWidth="1"/>
    <col min="9632" max="9632" width="27.140625" style="22" customWidth="1"/>
    <col min="9633" max="9633" width="19.28515625" style="22" customWidth="1"/>
    <col min="9634" max="9862" width="11.42578125" style="22"/>
    <col min="9863" max="9863" width="11.42578125" style="22" customWidth="1"/>
    <col min="9864" max="9864" width="21.85546875" style="22" customWidth="1"/>
    <col min="9865" max="9865" width="36.85546875" style="22" customWidth="1"/>
    <col min="9866" max="9866" width="32.85546875" style="22" customWidth="1"/>
    <col min="9867" max="9867" width="32.28515625" style="22" customWidth="1"/>
    <col min="9868" max="9868" width="3.7109375" style="22" customWidth="1"/>
    <col min="9869" max="9869" width="13.7109375" style="22" customWidth="1"/>
    <col min="9870" max="9870" width="5.5703125" style="22" customWidth="1"/>
    <col min="9871" max="9871" width="14.140625" style="22" customWidth="1"/>
    <col min="9872" max="9872" width="5.5703125" style="22" customWidth="1"/>
    <col min="9873" max="9873" width="13.7109375" style="22" customWidth="1"/>
    <col min="9874" max="9874" width="66.7109375" style="22" customWidth="1"/>
    <col min="9875" max="9875" width="15.42578125" style="22" customWidth="1"/>
    <col min="9876" max="9876" width="12.5703125" style="22" customWidth="1"/>
    <col min="9877" max="9877" width="12.28515625" style="22" customWidth="1"/>
    <col min="9878" max="9878" width="13" style="22" customWidth="1"/>
    <col min="9879" max="9879" width="11" style="22" customWidth="1"/>
    <col min="9880" max="9880" width="13.28515625" style="22" customWidth="1"/>
    <col min="9881" max="9881" width="7.7109375" style="22" customWidth="1"/>
    <col min="9882" max="9882" width="14.140625" style="22" customWidth="1"/>
    <col min="9883" max="9883" width="35.7109375" style="22" customWidth="1"/>
    <col min="9884" max="9884" width="21.85546875" style="22" customWidth="1"/>
    <col min="9885" max="9885" width="22.85546875" style="22" customWidth="1"/>
    <col min="9886" max="9886" width="24.7109375" style="22" customWidth="1"/>
    <col min="9887" max="9887" width="31.5703125" style="22" customWidth="1"/>
    <col min="9888" max="9888" width="27.140625" style="22" customWidth="1"/>
    <col min="9889" max="9889" width="19.28515625" style="22" customWidth="1"/>
    <col min="9890" max="10118" width="11.42578125" style="22"/>
    <col min="10119" max="10119" width="11.42578125" style="22" customWidth="1"/>
    <col min="10120" max="10120" width="21.85546875" style="22" customWidth="1"/>
    <col min="10121" max="10121" width="36.85546875" style="22" customWidth="1"/>
    <col min="10122" max="10122" width="32.85546875" style="22" customWidth="1"/>
    <col min="10123" max="10123" width="32.28515625" style="22" customWidth="1"/>
    <col min="10124" max="10124" width="3.7109375" style="22" customWidth="1"/>
    <col min="10125" max="10125" width="13.7109375" style="22" customWidth="1"/>
    <col min="10126" max="10126" width="5.5703125" style="22" customWidth="1"/>
    <col min="10127" max="10127" width="14.140625" style="22" customWidth="1"/>
    <col min="10128" max="10128" width="5.5703125" style="22" customWidth="1"/>
    <col min="10129" max="10129" width="13.7109375" style="22" customWidth="1"/>
    <col min="10130" max="10130" width="66.7109375" style="22" customWidth="1"/>
    <col min="10131" max="10131" width="15.42578125" style="22" customWidth="1"/>
    <col min="10132" max="10132" width="12.5703125" style="22" customWidth="1"/>
    <col min="10133" max="10133" width="12.28515625" style="22" customWidth="1"/>
    <col min="10134" max="10134" width="13" style="22" customWidth="1"/>
    <col min="10135" max="10135" width="11" style="22" customWidth="1"/>
    <col min="10136" max="10136" width="13.28515625" style="22" customWidth="1"/>
    <col min="10137" max="10137" width="7.7109375" style="22" customWidth="1"/>
    <col min="10138" max="10138" width="14.140625" style="22" customWidth="1"/>
    <col min="10139" max="10139" width="35.7109375" style="22" customWidth="1"/>
    <col min="10140" max="10140" width="21.85546875" style="22" customWidth="1"/>
    <col min="10141" max="10141" width="22.85546875" style="22" customWidth="1"/>
    <col min="10142" max="10142" width="24.7109375" style="22" customWidth="1"/>
    <col min="10143" max="10143" width="31.5703125" style="22" customWidth="1"/>
    <col min="10144" max="10144" width="27.140625" style="22" customWidth="1"/>
    <col min="10145" max="10145" width="19.28515625" style="22" customWidth="1"/>
    <col min="10146" max="10374" width="11.42578125" style="22"/>
    <col min="10375" max="10375" width="11.42578125" style="22" customWidth="1"/>
    <col min="10376" max="10376" width="21.85546875" style="22" customWidth="1"/>
    <col min="10377" max="10377" width="36.85546875" style="22" customWidth="1"/>
    <col min="10378" max="10378" width="32.85546875" style="22" customWidth="1"/>
    <col min="10379" max="10379" width="32.28515625" style="22" customWidth="1"/>
    <col min="10380" max="10380" width="3.7109375" style="22" customWidth="1"/>
    <col min="10381" max="10381" width="13.7109375" style="22" customWidth="1"/>
    <col min="10382" max="10382" width="5.5703125" style="22" customWidth="1"/>
    <col min="10383" max="10383" width="14.140625" style="22" customWidth="1"/>
    <col min="10384" max="10384" width="5.5703125" style="22" customWidth="1"/>
    <col min="10385" max="10385" width="13.7109375" style="22" customWidth="1"/>
    <col min="10386" max="10386" width="66.7109375" style="22" customWidth="1"/>
    <col min="10387" max="10387" width="15.42578125" style="22" customWidth="1"/>
    <col min="10388" max="10388" width="12.5703125" style="22" customWidth="1"/>
    <col min="10389" max="10389" width="12.28515625" style="22" customWidth="1"/>
    <col min="10390" max="10390" width="13" style="22" customWidth="1"/>
    <col min="10391" max="10391" width="11" style="22" customWidth="1"/>
    <col min="10392" max="10392" width="13.28515625" style="22" customWidth="1"/>
    <col min="10393" max="10393" width="7.7109375" style="22" customWidth="1"/>
    <col min="10394" max="10394" width="14.140625" style="22" customWidth="1"/>
    <col min="10395" max="10395" width="35.7109375" style="22" customWidth="1"/>
    <col min="10396" max="10396" width="21.85546875" style="22" customWidth="1"/>
    <col min="10397" max="10397" width="22.85546875" style="22" customWidth="1"/>
    <col min="10398" max="10398" width="24.7109375" style="22" customWidth="1"/>
    <col min="10399" max="10399" width="31.5703125" style="22" customWidth="1"/>
    <col min="10400" max="10400" width="27.140625" style="22" customWidth="1"/>
    <col min="10401" max="10401" width="19.28515625" style="22" customWidth="1"/>
    <col min="10402" max="10630" width="11.42578125" style="22"/>
    <col min="10631" max="10631" width="11.42578125" style="22" customWidth="1"/>
    <col min="10632" max="10632" width="21.85546875" style="22" customWidth="1"/>
    <col min="10633" max="10633" width="36.85546875" style="22" customWidth="1"/>
    <col min="10634" max="10634" width="32.85546875" style="22" customWidth="1"/>
    <col min="10635" max="10635" width="32.28515625" style="22" customWidth="1"/>
    <col min="10636" max="10636" width="3.7109375" style="22" customWidth="1"/>
    <col min="10637" max="10637" width="13.7109375" style="22" customWidth="1"/>
    <col min="10638" max="10638" width="5.5703125" style="22" customWidth="1"/>
    <col min="10639" max="10639" width="14.140625" style="22" customWidth="1"/>
    <col min="10640" max="10640" width="5.5703125" style="22" customWidth="1"/>
    <col min="10641" max="10641" width="13.7109375" style="22" customWidth="1"/>
    <col min="10642" max="10642" width="66.7109375" style="22" customWidth="1"/>
    <col min="10643" max="10643" width="15.42578125" style="22" customWidth="1"/>
    <col min="10644" max="10644" width="12.5703125" style="22" customWidth="1"/>
    <col min="10645" max="10645" width="12.28515625" style="22" customWidth="1"/>
    <col min="10646" max="10646" width="13" style="22" customWidth="1"/>
    <col min="10647" max="10647" width="11" style="22" customWidth="1"/>
    <col min="10648" max="10648" width="13.28515625" style="22" customWidth="1"/>
    <col min="10649" max="10649" width="7.7109375" style="22" customWidth="1"/>
    <col min="10650" max="10650" width="14.140625" style="22" customWidth="1"/>
    <col min="10651" max="10651" width="35.7109375" style="22" customWidth="1"/>
    <col min="10652" max="10652" width="21.85546875" style="22" customWidth="1"/>
    <col min="10653" max="10653" width="22.85546875" style="22" customWidth="1"/>
    <col min="10654" max="10654" width="24.7109375" style="22" customWidth="1"/>
    <col min="10655" max="10655" width="31.5703125" style="22" customWidth="1"/>
    <col min="10656" max="10656" width="27.140625" style="22" customWidth="1"/>
    <col min="10657" max="10657" width="19.28515625" style="22" customWidth="1"/>
    <col min="10658" max="10886" width="11.42578125" style="22"/>
    <col min="10887" max="10887" width="11.42578125" style="22" customWidth="1"/>
    <col min="10888" max="10888" width="21.85546875" style="22" customWidth="1"/>
    <col min="10889" max="10889" width="36.85546875" style="22" customWidth="1"/>
    <col min="10890" max="10890" width="32.85546875" style="22" customWidth="1"/>
    <col min="10891" max="10891" width="32.28515625" style="22" customWidth="1"/>
    <col min="10892" max="10892" width="3.7109375" style="22" customWidth="1"/>
    <col min="10893" max="10893" width="13.7109375" style="22" customWidth="1"/>
    <col min="10894" max="10894" width="5.5703125" style="22" customWidth="1"/>
    <col min="10895" max="10895" width="14.140625" style="22" customWidth="1"/>
    <col min="10896" max="10896" width="5.5703125" style="22" customWidth="1"/>
    <col min="10897" max="10897" width="13.7109375" style="22" customWidth="1"/>
    <col min="10898" max="10898" width="66.7109375" style="22" customWidth="1"/>
    <col min="10899" max="10899" width="15.42578125" style="22" customWidth="1"/>
    <col min="10900" max="10900" width="12.5703125" style="22" customWidth="1"/>
    <col min="10901" max="10901" width="12.28515625" style="22" customWidth="1"/>
    <col min="10902" max="10902" width="13" style="22" customWidth="1"/>
    <col min="10903" max="10903" width="11" style="22" customWidth="1"/>
    <col min="10904" max="10904" width="13.28515625" style="22" customWidth="1"/>
    <col min="10905" max="10905" width="7.7109375" style="22" customWidth="1"/>
    <col min="10906" max="10906" width="14.140625" style="22" customWidth="1"/>
    <col min="10907" max="10907" width="35.7109375" style="22" customWidth="1"/>
    <col min="10908" max="10908" width="21.85546875" style="22" customWidth="1"/>
    <col min="10909" max="10909" width="22.85546875" style="22" customWidth="1"/>
    <col min="10910" max="10910" width="24.7109375" style="22" customWidth="1"/>
    <col min="10911" max="10911" width="31.5703125" style="22" customWidth="1"/>
    <col min="10912" max="10912" width="27.140625" style="22" customWidth="1"/>
    <col min="10913" max="10913" width="19.28515625" style="22" customWidth="1"/>
    <col min="10914" max="11142" width="11.42578125" style="22"/>
    <col min="11143" max="11143" width="11.42578125" style="22" customWidth="1"/>
    <col min="11144" max="11144" width="21.85546875" style="22" customWidth="1"/>
    <col min="11145" max="11145" width="36.85546875" style="22" customWidth="1"/>
    <col min="11146" max="11146" width="32.85546875" style="22" customWidth="1"/>
    <col min="11147" max="11147" width="32.28515625" style="22" customWidth="1"/>
    <col min="11148" max="11148" width="3.7109375" style="22" customWidth="1"/>
    <col min="11149" max="11149" width="13.7109375" style="22" customWidth="1"/>
    <col min="11150" max="11150" width="5.5703125" style="22" customWidth="1"/>
    <col min="11151" max="11151" width="14.140625" style="22" customWidth="1"/>
    <col min="11152" max="11152" width="5.5703125" style="22" customWidth="1"/>
    <col min="11153" max="11153" width="13.7109375" style="22" customWidth="1"/>
    <col min="11154" max="11154" width="66.7109375" style="22" customWidth="1"/>
    <col min="11155" max="11155" width="15.42578125" style="22" customWidth="1"/>
    <col min="11156" max="11156" width="12.5703125" style="22" customWidth="1"/>
    <col min="11157" max="11157" width="12.28515625" style="22" customWidth="1"/>
    <col min="11158" max="11158" width="13" style="22" customWidth="1"/>
    <col min="11159" max="11159" width="11" style="22" customWidth="1"/>
    <col min="11160" max="11160" width="13.28515625" style="22" customWidth="1"/>
    <col min="11161" max="11161" width="7.7109375" style="22" customWidth="1"/>
    <col min="11162" max="11162" width="14.140625" style="22" customWidth="1"/>
    <col min="11163" max="11163" width="35.7109375" style="22" customWidth="1"/>
    <col min="11164" max="11164" width="21.85546875" style="22" customWidth="1"/>
    <col min="11165" max="11165" width="22.85546875" style="22" customWidth="1"/>
    <col min="11166" max="11166" width="24.7109375" style="22" customWidth="1"/>
    <col min="11167" max="11167" width="31.5703125" style="22" customWidth="1"/>
    <col min="11168" max="11168" width="27.140625" style="22" customWidth="1"/>
    <col min="11169" max="11169" width="19.28515625" style="22" customWidth="1"/>
    <col min="11170" max="11398" width="11.42578125" style="22"/>
    <col min="11399" max="11399" width="11.42578125" style="22" customWidth="1"/>
    <col min="11400" max="11400" width="21.85546875" style="22" customWidth="1"/>
    <col min="11401" max="11401" width="36.85546875" style="22" customWidth="1"/>
    <col min="11402" max="11402" width="32.85546875" style="22" customWidth="1"/>
    <col min="11403" max="11403" width="32.28515625" style="22" customWidth="1"/>
    <col min="11404" max="11404" width="3.7109375" style="22" customWidth="1"/>
    <col min="11405" max="11405" width="13.7109375" style="22" customWidth="1"/>
    <col min="11406" max="11406" width="5.5703125" style="22" customWidth="1"/>
    <col min="11407" max="11407" width="14.140625" style="22" customWidth="1"/>
    <col min="11408" max="11408" width="5.5703125" style="22" customWidth="1"/>
    <col min="11409" max="11409" width="13.7109375" style="22" customWidth="1"/>
    <col min="11410" max="11410" width="66.7109375" style="22" customWidth="1"/>
    <col min="11411" max="11411" width="15.42578125" style="22" customWidth="1"/>
    <col min="11412" max="11412" width="12.5703125" style="22" customWidth="1"/>
    <col min="11413" max="11413" width="12.28515625" style="22" customWidth="1"/>
    <col min="11414" max="11414" width="13" style="22" customWidth="1"/>
    <col min="11415" max="11415" width="11" style="22" customWidth="1"/>
    <col min="11416" max="11416" width="13.28515625" style="22" customWidth="1"/>
    <col min="11417" max="11417" width="7.7109375" style="22" customWidth="1"/>
    <col min="11418" max="11418" width="14.140625" style="22" customWidth="1"/>
    <col min="11419" max="11419" width="35.7109375" style="22" customWidth="1"/>
    <col min="11420" max="11420" width="21.85546875" style="22" customWidth="1"/>
    <col min="11421" max="11421" width="22.85546875" style="22" customWidth="1"/>
    <col min="11422" max="11422" width="24.7109375" style="22" customWidth="1"/>
    <col min="11423" max="11423" width="31.5703125" style="22" customWidth="1"/>
    <col min="11424" max="11424" width="27.140625" style="22" customWidth="1"/>
    <col min="11425" max="11425" width="19.28515625" style="22" customWidth="1"/>
    <col min="11426" max="11654" width="11.42578125" style="22"/>
    <col min="11655" max="11655" width="11.42578125" style="22" customWidth="1"/>
    <col min="11656" max="11656" width="21.85546875" style="22" customWidth="1"/>
    <col min="11657" max="11657" width="36.85546875" style="22" customWidth="1"/>
    <col min="11658" max="11658" width="32.85546875" style="22" customWidth="1"/>
    <col min="11659" max="11659" width="32.28515625" style="22" customWidth="1"/>
    <col min="11660" max="11660" width="3.7109375" style="22" customWidth="1"/>
    <col min="11661" max="11661" width="13.7109375" style="22" customWidth="1"/>
    <col min="11662" max="11662" width="5.5703125" style="22" customWidth="1"/>
    <col min="11663" max="11663" width="14.140625" style="22" customWidth="1"/>
    <col min="11664" max="11664" width="5.5703125" style="22" customWidth="1"/>
    <col min="11665" max="11665" width="13.7109375" style="22" customWidth="1"/>
    <col min="11666" max="11666" width="66.7109375" style="22" customWidth="1"/>
    <col min="11667" max="11667" width="15.42578125" style="22" customWidth="1"/>
    <col min="11668" max="11668" width="12.5703125" style="22" customWidth="1"/>
    <col min="11669" max="11669" width="12.28515625" style="22" customWidth="1"/>
    <col min="11670" max="11670" width="13" style="22" customWidth="1"/>
    <col min="11671" max="11671" width="11" style="22" customWidth="1"/>
    <col min="11672" max="11672" width="13.28515625" style="22" customWidth="1"/>
    <col min="11673" max="11673" width="7.7109375" style="22" customWidth="1"/>
    <col min="11674" max="11674" width="14.140625" style="22" customWidth="1"/>
    <col min="11675" max="11675" width="35.7109375" style="22" customWidth="1"/>
    <col min="11676" max="11676" width="21.85546875" style="22" customWidth="1"/>
    <col min="11677" max="11677" width="22.85546875" style="22" customWidth="1"/>
    <col min="11678" max="11678" width="24.7109375" style="22" customWidth="1"/>
    <col min="11679" max="11679" width="31.5703125" style="22" customWidth="1"/>
    <col min="11680" max="11680" width="27.140625" style="22" customWidth="1"/>
    <col min="11681" max="11681" width="19.28515625" style="22" customWidth="1"/>
    <col min="11682" max="11910" width="11.42578125" style="22"/>
    <col min="11911" max="11911" width="11.42578125" style="22" customWidth="1"/>
    <col min="11912" max="11912" width="21.85546875" style="22" customWidth="1"/>
    <col min="11913" max="11913" width="36.85546875" style="22" customWidth="1"/>
    <col min="11914" max="11914" width="32.85546875" style="22" customWidth="1"/>
    <col min="11915" max="11915" width="32.28515625" style="22" customWidth="1"/>
    <col min="11916" max="11916" width="3.7109375" style="22" customWidth="1"/>
    <col min="11917" max="11917" width="13.7109375" style="22" customWidth="1"/>
    <col min="11918" max="11918" width="5.5703125" style="22" customWidth="1"/>
    <col min="11919" max="11919" width="14.140625" style="22" customWidth="1"/>
    <col min="11920" max="11920" width="5.5703125" style="22" customWidth="1"/>
    <col min="11921" max="11921" width="13.7109375" style="22" customWidth="1"/>
    <col min="11922" max="11922" width="66.7109375" style="22" customWidth="1"/>
    <col min="11923" max="11923" width="15.42578125" style="22" customWidth="1"/>
    <col min="11924" max="11924" width="12.5703125" style="22" customWidth="1"/>
    <col min="11925" max="11925" width="12.28515625" style="22" customWidth="1"/>
    <col min="11926" max="11926" width="13" style="22" customWidth="1"/>
    <col min="11927" max="11927" width="11" style="22" customWidth="1"/>
    <col min="11928" max="11928" width="13.28515625" style="22" customWidth="1"/>
    <col min="11929" max="11929" width="7.7109375" style="22" customWidth="1"/>
    <col min="11930" max="11930" width="14.140625" style="22" customWidth="1"/>
    <col min="11931" max="11931" width="35.7109375" style="22" customWidth="1"/>
    <col min="11932" max="11932" width="21.85546875" style="22" customWidth="1"/>
    <col min="11933" max="11933" width="22.85546875" style="22" customWidth="1"/>
    <col min="11934" max="11934" width="24.7109375" style="22" customWidth="1"/>
    <col min="11935" max="11935" width="31.5703125" style="22" customWidth="1"/>
    <col min="11936" max="11936" width="27.140625" style="22" customWidth="1"/>
    <col min="11937" max="11937" width="19.28515625" style="22" customWidth="1"/>
    <col min="11938" max="12166" width="11.42578125" style="22"/>
    <col min="12167" max="12167" width="11.42578125" style="22" customWidth="1"/>
    <col min="12168" max="12168" width="21.85546875" style="22" customWidth="1"/>
    <col min="12169" max="12169" width="36.85546875" style="22" customWidth="1"/>
    <col min="12170" max="12170" width="32.85546875" style="22" customWidth="1"/>
    <col min="12171" max="12171" width="32.28515625" style="22" customWidth="1"/>
    <col min="12172" max="12172" width="3.7109375" style="22" customWidth="1"/>
    <col min="12173" max="12173" width="13.7109375" style="22" customWidth="1"/>
    <col min="12174" max="12174" width="5.5703125" style="22" customWidth="1"/>
    <col min="12175" max="12175" width="14.140625" style="22" customWidth="1"/>
    <col min="12176" max="12176" width="5.5703125" style="22" customWidth="1"/>
    <col min="12177" max="12177" width="13.7109375" style="22" customWidth="1"/>
    <col min="12178" max="12178" width="66.7109375" style="22" customWidth="1"/>
    <col min="12179" max="12179" width="15.42578125" style="22" customWidth="1"/>
    <col min="12180" max="12180" width="12.5703125" style="22" customWidth="1"/>
    <col min="12181" max="12181" width="12.28515625" style="22" customWidth="1"/>
    <col min="12182" max="12182" width="13" style="22" customWidth="1"/>
    <col min="12183" max="12183" width="11" style="22" customWidth="1"/>
    <col min="12184" max="12184" width="13.28515625" style="22" customWidth="1"/>
    <col min="12185" max="12185" width="7.7109375" style="22" customWidth="1"/>
    <col min="12186" max="12186" width="14.140625" style="22" customWidth="1"/>
    <col min="12187" max="12187" width="35.7109375" style="22" customWidth="1"/>
    <col min="12188" max="12188" width="21.85546875" style="22" customWidth="1"/>
    <col min="12189" max="12189" width="22.85546875" style="22" customWidth="1"/>
    <col min="12190" max="12190" width="24.7109375" style="22" customWidth="1"/>
    <col min="12191" max="12191" width="31.5703125" style="22" customWidth="1"/>
    <col min="12192" max="12192" width="27.140625" style="22" customWidth="1"/>
    <col min="12193" max="12193" width="19.28515625" style="22" customWidth="1"/>
    <col min="12194" max="12422" width="11.42578125" style="22"/>
    <col min="12423" max="12423" width="11.42578125" style="22" customWidth="1"/>
    <col min="12424" max="12424" width="21.85546875" style="22" customWidth="1"/>
    <col min="12425" max="12425" width="36.85546875" style="22" customWidth="1"/>
    <col min="12426" max="12426" width="32.85546875" style="22" customWidth="1"/>
    <col min="12427" max="12427" width="32.28515625" style="22" customWidth="1"/>
    <col min="12428" max="12428" width="3.7109375" style="22" customWidth="1"/>
    <col min="12429" max="12429" width="13.7109375" style="22" customWidth="1"/>
    <col min="12430" max="12430" width="5.5703125" style="22" customWidth="1"/>
    <col min="12431" max="12431" width="14.140625" style="22" customWidth="1"/>
    <col min="12432" max="12432" width="5.5703125" style="22" customWidth="1"/>
    <col min="12433" max="12433" width="13.7109375" style="22" customWidth="1"/>
    <col min="12434" max="12434" width="66.7109375" style="22" customWidth="1"/>
    <col min="12435" max="12435" width="15.42578125" style="22" customWidth="1"/>
    <col min="12436" max="12436" width="12.5703125" style="22" customWidth="1"/>
    <col min="12437" max="12437" width="12.28515625" style="22" customWidth="1"/>
    <col min="12438" max="12438" width="13" style="22" customWidth="1"/>
    <col min="12439" max="12439" width="11" style="22" customWidth="1"/>
    <col min="12440" max="12440" width="13.28515625" style="22" customWidth="1"/>
    <col min="12441" max="12441" width="7.7109375" style="22" customWidth="1"/>
    <col min="12442" max="12442" width="14.140625" style="22" customWidth="1"/>
    <col min="12443" max="12443" width="35.7109375" style="22" customWidth="1"/>
    <col min="12444" max="12444" width="21.85546875" style="22" customWidth="1"/>
    <col min="12445" max="12445" width="22.85546875" style="22" customWidth="1"/>
    <col min="12446" max="12446" width="24.7109375" style="22" customWidth="1"/>
    <col min="12447" max="12447" width="31.5703125" style="22" customWidth="1"/>
    <col min="12448" max="12448" width="27.140625" style="22" customWidth="1"/>
    <col min="12449" max="12449" width="19.28515625" style="22" customWidth="1"/>
    <col min="12450" max="12678" width="11.42578125" style="22"/>
    <col min="12679" max="12679" width="11.42578125" style="22" customWidth="1"/>
    <col min="12680" max="12680" width="21.85546875" style="22" customWidth="1"/>
    <col min="12681" max="12681" width="36.85546875" style="22" customWidth="1"/>
    <col min="12682" max="12682" width="32.85546875" style="22" customWidth="1"/>
    <col min="12683" max="12683" width="32.28515625" style="22" customWidth="1"/>
    <col min="12684" max="12684" width="3.7109375" style="22" customWidth="1"/>
    <col min="12685" max="12685" width="13.7109375" style="22" customWidth="1"/>
    <col min="12686" max="12686" width="5.5703125" style="22" customWidth="1"/>
    <col min="12687" max="12687" width="14.140625" style="22" customWidth="1"/>
    <col min="12688" max="12688" width="5.5703125" style="22" customWidth="1"/>
    <col min="12689" max="12689" width="13.7109375" style="22" customWidth="1"/>
    <col min="12690" max="12690" width="66.7109375" style="22" customWidth="1"/>
    <col min="12691" max="12691" width="15.42578125" style="22" customWidth="1"/>
    <col min="12692" max="12692" width="12.5703125" style="22" customWidth="1"/>
    <col min="12693" max="12693" width="12.28515625" style="22" customWidth="1"/>
    <col min="12694" max="12694" width="13" style="22" customWidth="1"/>
    <col min="12695" max="12695" width="11" style="22" customWidth="1"/>
    <col min="12696" max="12696" width="13.28515625" style="22" customWidth="1"/>
    <col min="12697" max="12697" width="7.7109375" style="22" customWidth="1"/>
    <col min="12698" max="12698" width="14.140625" style="22" customWidth="1"/>
    <col min="12699" max="12699" width="35.7109375" style="22" customWidth="1"/>
    <col min="12700" max="12700" width="21.85546875" style="22" customWidth="1"/>
    <col min="12701" max="12701" width="22.85546875" style="22" customWidth="1"/>
    <col min="12702" max="12702" width="24.7109375" style="22" customWidth="1"/>
    <col min="12703" max="12703" width="31.5703125" style="22" customWidth="1"/>
    <col min="12704" max="12704" width="27.140625" style="22" customWidth="1"/>
    <col min="12705" max="12705" width="19.28515625" style="22" customWidth="1"/>
    <col min="12706" max="12934" width="11.42578125" style="22"/>
    <col min="12935" max="12935" width="11.42578125" style="22" customWidth="1"/>
    <col min="12936" max="12936" width="21.85546875" style="22" customWidth="1"/>
    <col min="12937" max="12937" width="36.85546875" style="22" customWidth="1"/>
    <col min="12938" max="12938" width="32.85546875" style="22" customWidth="1"/>
    <col min="12939" max="12939" width="32.28515625" style="22" customWidth="1"/>
    <col min="12940" max="12940" width="3.7109375" style="22" customWidth="1"/>
    <col min="12941" max="12941" width="13.7109375" style="22" customWidth="1"/>
    <col min="12942" max="12942" width="5.5703125" style="22" customWidth="1"/>
    <col min="12943" max="12943" width="14.140625" style="22" customWidth="1"/>
    <col min="12944" max="12944" width="5.5703125" style="22" customWidth="1"/>
    <col min="12945" max="12945" width="13.7109375" style="22" customWidth="1"/>
    <col min="12946" max="12946" width="66.7109375" style="22" customWidth="1"/>
    <col min="12947" max="12947" width="15.42578125" style="22" customWidth="1"/>
    <col min="12948" max="12948" width="12.5703125" style="22" customWidth="1"/>
    <col min="12949" max="12949" width="12.28515625" style="22" customWidth="1"/>
    <col min="12950" max="12950" width="13" style="22" customWidth="1"/>
    <col min="12951" max="12951" width="11" style="22" customWidth="1"/>
    <col min="12952" max="12952" width="13.28515625" style="22" customWidth="1"/>
    <col min="12953" max="12953" width="7.7109375" style="22" customWidth="1"/>
    <col min="12954" max="12954" width="14.140625" style="22" customWidth="1"/>
    <col min="12955" max="12955" width="35.7109375" style="22" customWidth="1"/>
    <col min="12956" max="12956" width="21.85546875" style="22" customWidth="1"/>
    <col min="12957" max="12957" width="22.85546875" style="22" customWidth="1"/>
    <col min="12958" max="12958" width="24.7109375" style="22" customWidth="1"/>
    <col min="12959" max="12959" width="31.5703125" style="22" customWidth="1"/>
    <col min="12960" max="12960" width="27.140625" style="22" customWidth="1"/>
    <col min="12961" max="12961" width="19.28515625" style="22" customWidth="1"/>
    <col min="12962" max="13190" width="11.42578125" style="22"/>
    <col min="13191" max="13191" width="11.42578125" style="22" customWidth="1"/>
    <col min="13192" max="13192" width="21.85546875" style="22" customWidth="1"/>
    <col min="13193" max="13193" width="36.85546875" style="22" customWidth="1"/>
    <col min="13194" max="13194" width="32.85546875" style="22" customWidth="1"/>
    <col min="13195" max="13195" width="32.28515625" style="22" customWidth="1"/>
    <col min="13196" max="13196" width="3.7109375" style="22" customWidth="1"/>
    <col min="13197" max="13197" width="13.7109375" style="22" customWidth="1"/>
    <col min="13198" max="13198" width="5.5703125" style="22" customWidth="1"/>
    <col min="13199" max="13199" width="14.140625" style="22" customWidth="1"/>
    <col min="13200" max="13200" width="5.5703125" style="22" customWidth="1"/>
    <col min="13201" max="13201" width="13.7109375" style="22" customWidth="1"/>
    <col min="13202" max="13202" width="66.7109375" style="22" customWidth="1"/>
    <col min="13203" max="13203" width="15.42578125" style="22" customWidth="1"/>
    <col min="13204" max="13204" width="12.5703125" style="22" customWidth="1"/>
    <col min="13205" max="13205" width="12.28515625" style="22" customWidth="1"/>
    <col min="13206" max="13206" width="13" style="22" customWidth="1"/>
    <col min="13207" max="13207" width="11" style="22" customWidth="1"/>
    <col min="13208" max="13208" width="13.28515625" style="22" customWidth="1"/>
    <col min="13209" max="13209" width="7.7109375" style="22" customWidth="1"/>
    <col min="13210" max="13210" width="14.140625" style="22" customWidth="1"/>
    <col min="13211" max="13211" width="35.7109375" style="22" customWidth="1"/>
    <col min="13212" max="13212" width="21.85546875" style="22" customWidth="1"/>
    <col min="13213" max="13213" width="22.85546875" style="22" customWidth="1"/>
    <col min="13214" max="13214" width="24.7109375" style="22" customWidth="1"/>
    <col min="13215" max="13215" width="31.5703125" style="22" customWidth="1"/>
    <col min="13216" max="13216" width="27.140625" style="22" customWidth="1"/>
    <col min="13217" max="13217" width="19.28515625" style="22" customWidth="1"/>
    <col min="13218" max="13446" width="11.42578125" style="22"/>
    <col min="13447" max="13447" width="11.42578125" style="22" customWidth="1"/>
    <col min="13448" max="13448" width="21.85546875" style="22" customWidth="1"/>
    <col min="13449" max="13449" width="36.85546875" style="22" customWidth="1"/>
    <col min="13450" max="13450" width="32.85546875" style="22" customWidth="1"/>
    <col min="13451" max="13451" width="32.28515625" style="22" customWidth="1"/>
    <col min="13452" max="13452" width="3.7109375" style="22" customWidth="1"/>
    <col min="13453" max="13453" width="13.7109375" style="22" customWidth="1"/>
    <col min="13454" max="13454" width="5.5703125" style="22" customWidth="1"/>
    <col min="13455" max="13455" width="14.140625" style="22" customWidth="1"/>
    <col min="13456" max="13456" width="5.5703125" style="22" customWidth="1"/>
    <col min="13457" max="13457" width="13.7109375" style="22" customWidth="1"/>
    <col min="13458" max="13458" width="66.7109375" style="22" customWidth="1"/>
    <col min="13459" max="13459" width="15.42578125" style="22" customWidth="1"/>
    <col min="13460" max="13460" width="12.5703125" style="22" customWidth="1"/>
    <col min="13461" max="13461" width="12.28515625" style="22" customWidth="1"/>
    <col min="13462" max="13462" width="13" style="22" customWidth="1"/>
    <col min="13463" max="13463" width="11" style="22" customWidth="1"/>
    <col min="13464" max="13464" width="13.28515625" style="22" customWidth="1"/>
    <col min="13465" max="13465" width="7.7109375" style="22" customWidth="1"/>
    <col min="13466" max="13466" width="14.140625" style="22" customWidth="1"/>
    <col min="13467" max="13467" width="35.7109375" style="22" customWidth="1"/>
    <col min="13468" max="13468" width="21.85546875" style="22" customWidth="1"/>
    <col min="13469" max="13469" width="22.85546875" style="22" customWidth="1"/>
    <col min="13470" max="13470" width="24.7109375" style="22" customWidth="1"/>
    <col min="13471" max="13471" width="31.5703125" style="22" customWidth="1"/>
    <col min="13472" max="13472" width="27.140625" style="22" customWidth="1"/>
    <col min="13473" max="13473" width="19.28515625" style="22" customWidth="1"/>
    <col min="13474" max="13702" width="11.42578125" style="22"/>
    <col min="13703" max="13703" width="11.42578125" style="22" customWidth="1"/>
    <col min="13704" max="13704" width="21.85546875" style="22" customWidth="1"/>
    <col min="13705" max="13705" width="36.85546875" style="22" customWidth="1"/>
    <col min="13706" max="13706" width="32.85546875" style="22" customWidth="1"/>
    <col min="13707" max="13707" width="32.28515625" style="22" customWidth="1"/>
    <col min="13708" max="13708" width="3.7109375" style="22" customWidth="1"/>
    <col min="13709" max="13709" width="13.7109375" style="22" customWidth="1"/>
    <col min="13710" max="13710" width="5.5703125" style="22" customWidth="1"/>
    <col min="13711" max="13711" width="14.140625" style="22" customWidth="1"/>
    <col min="13712" max="13712" width="5.5703125" style="22" customWidth="1"/>
    <col min="13713" max="13713" width="13.7109375" style="22" customWidth="1"/>
    <col min="13714" max="13714" width="66.7109375" style="22" customWidth="1"/>
    <col min="13715" max="13715" width="15.42578125" style="22" customWidth="1"/>
    <col min="13716" max="13716" width="12.5703125" style="22" customWidth="1"/>
    <col min="13717" max="13717" width="12.28515625" style="22" customWidth="1"/>
    <col min="13718" max="13718" width="13" style="22" customWidth="1"/>
    <col min="13719" max="13719" width="11" style="22" customWidth="1"/>
    <col min="13720" max="13720" width="13.28515625" style="22" customWidth="1"/>
    <col min="13721" max="13721" width="7.7109375" style="22" customWidth="1"/>
    <col min="13722" max="13722" width="14.140625" style="22" customWidth="1"/>
    <col min="13723" max="13723" width="35.7109375" style="22" customWidth="1"/>
    <col min="13724" max="13724" width="21.85546875" style="22" customWidth="1"/>
    <col min="13725" max="13725" width="22.85546875" style="22" customWidth="1"/>
    <col min="13726" max="13726" width="24.7109375" style="22" customWidth="1"/>
    <col min="13727" max="13727" width="31.5703125" style="22" customWidth="1"/>
    <col min="13728" max="13728" width="27.140625" style="22" customWidth="1"/>
    <col min="13729" max="13729" width="19.28515625" style="22" customWidth="1"/>
    <col min="13730" max="13958" width="11.42578125" style="22"/>
    <col min="13959" max="13959" width="11.42578125" style="22" customWidth="1"/>
    <col min="13960" max="13960" width="21.85546875" style="22" customWidth="1"/>
    <col min="13961" max="13961" width="36.85546875" style="22" customWidth="1"/>
    <col min="13962" max="13962" width="32.85546875" style="22" customWidth="1"/>
    <col min="13963" max="13963" width="32.28515625" style="22" customWidth="1"/>
    <col min="13964" max="13964" width="3.7109375" style="22" customWidth="1"/>
    <col min="13965" max="13965" width="13.7109375" style="22" customWidth="1"/>
    <col min="13966" max="13966" width="5.5703125" style="22" customWidth="1"/>
    <col min="13967" max="13967" width="14.140625" style="22" customWidth="1"/>
    <col min="13968" max="13968" width="5.5703125" style="22" customWidth="1"/>
    <col min="13969" max="13969" width="13.7109375" style="22" customWidth="1"/>
    <col min="13970" max="13970" width="66.7109375" style="22" customWidth="1"/>
    <col min="13971" max="13971" width="15.42578125" style="22" customWidth="1"/>
    <col min="13972" max="13972" width="12.5703125" style="22" customWidth="1"/>
    <col min="13973" max="13973" width="12.28515625" style="22" customWidth="1"/>
    <col min="13974" max="13974" width="13" style="22" customWidth="1"/>
    <col min="13975" max="13975" width="11" style="22" customWidth="1"/>
    <col min="13976" max="13976" width="13.28515625" style="22" customWidth="1"/>
    <col min="13977" max="13977" width="7.7109375" style="22" customWidth="1"/>
    <col min="13978" max="13978" width="14.140625" style="22" customWidth="1"/>
    <col min="13979" max="13979" width="35.7109375" style="22" customWidth="1"/>
    <col min="13980" max="13980" width="21.85546875" style="22" customWidth="1"/>
    <col min="13981" max="13981" width="22.85546875" style="22" customWidth="1"/>
    <col min="13982" max="13982" width="24.7109375" style="22" customWidth="1"/>
    <col min="13983" max="13983" width="31.5703125" style="22" customWidth="1"/>
    <col min="13984" max="13984" width="27.140625" style="22" customWidth="1"/>
    <col min="13985" max="13985" width="19.28515625" style="22" customWidth="1"/>
    <col min="13986" max="14214" width="11.42578125" style="22"/>
    <col min="14215" max="14215" width="11.42578125" style="22" customWidth="1"/>
    <col min="14216" max="14216" width="21.85546875" style="22" customWidth="1"/>
    <col min="14217" max="14217" width="36.85546875" style="22" customWidth="1"/>
    <col min="14218" max="14218" width="32.85546875" style="22" customWidth="1"/>
    <col min="14219" max="14219" width="32.28515625" style="22" customWidth="1"/>
    <col min="14220" max="14220" width="3.7109375" style="22" customWidth="1"/>
    <col min="14221" max="14221" width="13.7109375" style="22" customWidth="1"/>
    <col min="14222" max="14222" width="5.5703125" style="22" customWidth="1"/>
    <col min="14223" max="14223" width="14.140625" style="22" customWidth="1"/>
    <col min="14224" max="14224" width="5.5703125" style="22" customWidth="1"/>
    <col min="14225" max="14225" width="13.7109375" style="22" customWidth="1"/>
    <col min="14226" max="14226" width="66.7109375" style="22" customWidth="1"/>
    <col min="14227" max="14227" width="15.42578125" style="22" customWidth="1"/>
    <col min="14228" max="14228" width="12.5703125" style="22" customWidth="1"/>
    <col min="14229" max="14229" width="12.28515625" style="22" customWidth="1"/>
    <col min="14230" max="14230" width="13" style="22" customWidth="1"/>
    <col min="14231" max="14231" width="11" style="22" customWidth="1"/>
    <col min="14232" max="14232" width="13.28515625" style="22" customWidth="1"/>
    <col min="14233" max="14233" width="7.7109375" style="22" customWidth="1"/>
    <col min="14234" max="14234" width="14.140625" style="22" customWidth="1"/>
    <col min="14235" max="14235" width="35.7109375" style="22" customWidth="1"/>
    <col min="14236" max="14236" width="21.85546875" style="22" customWidth="1"/>
    <col min="14237" max="14237" width="22.85546875" style="22" customWidth="1"/>
    <col min="14238" max="14238" width="24.7109375" style="22" customWidth="1"/>
    <col min="14239" max="14239" width="31.5703125" style="22" customWidth="1"/>
    <col min="14240" max="14240" width="27.140625" style="22" customWidth="1"/>
    <col min="14241" max="14241" width="19.28515625" style="22" customWidth="1"/>
    <col min="14242" max="14470" width="11.42578125" style="22"/>
    <col min="14471" max="14471" width="11.42578125" style="22" customWidth="1"/>
    <col min="14472" max="14472" width="21.85546875" style="22" customWidth="1"/>
    <col min="14473" max="14473" width="36.85546875" style="22" customWidth="1"/>
    <col min="14474" max="14474" width="32.85546875" style="22" customWidth="1"/>
    <col min="14475" max="14475" width="32.28515625" style="22" customWidth="1"/>
    <col min="14476" max="14476" width="3.7109375" style="22" customWidth="1"/>
    <col min="14477" max="14477" width="13.7109375" style="22" customWidth="1"/>
    <col min="14478" max="14478" width="5.5703125" style="22" customWidth="1"/>
    <col min="14479" max="14479" width="14.140625" style="22" customWidth="1"/>
    <col min="14480" max="14480" width="5.5703125" style="22" customWidth="1"/>
    <col min="14481" max="14481" width="13.7109375" style="22" customWidth="1"/>
    <col min="14482" max="14482" width="66.7109375" style="22" customWidth="1"/>
    <col min="14483" max="14483" width="15.42578125" style="22" customWidth="1"/>
    <col min="14484" max="14484" width="12.5703125" style="22" customWidth="1"/>
    <col min="14485" max="14485" width="12.28515625" style="22" customWidth="1"/>
    <col min="14486" max="14486" width="13" style="22" customWidth="1"/>
    <col min="14487" max="14487" width="11" style="22" customWidth="1"/>
    <col min="14488" max="14488" width="13.28515625" style="22" customWidth="1"/>
    <col min="14489" max="14489" width="7.7109375" style="22" customWidth="1"/>
    <col min="14490" max="14490" width="14.140625" style="22" customWidth="1"/>
    <col min="14491" max="14491" width="35.7109375" style="22" customWidth="1"/>
    <col min="14492" max="14492" width="21.85546875" style="22" customWidth="1"/>
    <col min="14493" max="14493" width="22.85546875" style="22" customWidth="1"/>
    <col min="14494" max="14494" width="24.7109375" style="22" customWidth="1"/>
    <col min="14495" max="14495" width="31.5703125" style="22" customWidth="1"/>
    <col min="14496" max="14496" width="27.140625" style="22" customWidth="1"/>
    <col min="14497" max="14497" width="19.28515625" style="22" customWidth="1"/>
    <col min="14498" max="14726" width="11.42578125" style="22"/>
    <col min="14727" max="14727" width="11.42578125" style="22" customWidth="1"/>
    <col min="14728" max="14728" width="21.85546875" style="22" customWidth="1"/>
    <col min="14729" max="14729" width="36.85546875" style="22" customWidth="1"/>
    <col min="14730" max="14730" width="32.85546875" style="22" customWidth="1"/>
    <col min="14731" max="14731" width="32.28515625" style="22" customWidth="1"/>
    <col min="14732" max="14732" width="3.7109375" style="22" customWidth="1"/>
    <col min="14733" max="14733" width="13.7109375" style="22" customWidth="1"/>
    <col min="14734" max="14734" width="5.5703125" style="22" customWidth="1"/>
    <col min="14735" max="14735" width="14.140625" style="22" customWidth="1"/>
    <col min="14736" max="14736" width="5.5703125" style="22" customWidth="1"/>
    <col min="14737" max="14737" width="13.7109375" style="22" customWidth="1"/>
    <col min="14738" max="14738" width="66.7109375" style="22" customWidth="1"/>
    <col min="14739" max="14739" width="15.42578125" style="22" customWidth="1"/>
    <col min="14740" max="14740" width="12.5703125" style="22" customWidth="1"/>
    <col min="14741" max="14741" width="12.28515625" style="22" customWidth="1"/>
    <col min="14742" max="14742" width="13" style="22" customWidth="1"/>
    <col min="14743" max="14743" width="11" style="22" customWidth="1"/>
    <col min="14744" max="14744" width="13.28515625" style="22" customWidth="1"/>
    <col min="14745" max="14745" width="7.7109375" style="22" customWidth="1"/>
    <col min="14746" max="14746" width="14.140625" style="22" customWidth="1"/>
    <col min="14747" max="14747" width="35.7109375" style="22" customWidth="1"/>
    <col min="14748" max="14748" width="21.85546875" style="22" customWidth="1"/>
    <col min="14749" max="14749" width="22.85546875" style="22" customWidth="1"/>
    <col min="14750" max="14750" width="24.7109375" style="22" customWidth="1"/>
    <col min="14751" max="14751" width="31.5703125" style="22" customWidth="1"/>
    <col min="14752" max="14752" width="27.140625" style="22" customWidth="1"/>
    <col min="14753" max="14753" width="19.28515625" style="22" customWidth="1"/>
    <col min="14754" max="14982" width="11.42578125" style="22"/>
    <col min="14983" max="14983" width="11.42578125" style="22" customWidth="1"/>
    <col min="14984" max="14984" width="21.85546875" style="22" customWidth="1"/>
    <col min="14985" max="14985" width="36.85546875" style="22" customWidth="1"/>
    <col min="14986" max="14986" width="32.85546875" style="22" customWidth="1"/>
    <col min="14987" max="14987" width="32.28515625" style="22" customWidth="1"/>
    <col min="14988" max="14988" width="3.7109375" style="22" customWidth="1"/>
    <col min="14989" max="14989" width="13.7109375" style="22" customWidth="1"/>
    <col min="14990" max="14990" width="5.5703125" style="22" customWidth="1"/>
    <col min="14991" max="14991" width="14.140625" style="22" customWidth="1"/>
    <col min="14992" max="14992" width="5.5703125" style="22" customWidth="1"/>
    <col min="14993" max="14993" width="13.7109375" style="22" customWidth="1"/>
    <col min="14994" max="14994" width="66.7109375" style="22" customWidth="1"/>
    <col min="14995" max="14995" width="15.42578125" style="22" customWidth="1"/>
    <col min="14996" max="14996" width="12.5703125" style="22" customWidth="1"/>
    <col min="14997" max="14997" width="12.28515625" style="22" customWidth="1"/>
    <col min="14998" max="14998" width="13" style="22" customWidth="1"/>
    <col min="14999" max="14999" width="11" style="22" customWidth="1"/>
    <col min="15000" max="15000" width="13.28515625" style="22" customWidth="1"/>
    <col min="15001" max="15001" width="7.7109375" style="22" customWidth="1"/>
    <col min="15002" max="15002" width="14.140625" style="22" customWidth="1"/>
    <col min="15003" max="15003" width="35.7109375" style="22" customWidth="1"/>
    <col min="15004" max="15004" width="21.85546875" style="22" customWidth="1"/>
    <col min="15005" max="15005" width="22.85546875" style="22" customWidth="1"/>
    <col min="15006" max="15006" width="24.7109375" style="22" customWidth="1"/>
    <col min="15007" max="15007" width="31.5703125" style="22" customWidth="1"/>
    <col min="15008" max="15008" width="27.140625" style="22" customWidth="1"/>
    <col min="15009" max="15009" width="19.28515625" style="22" customWidth="1"/>
    <col min="15010" max="15238" width="11.42578125" style="22"/>
    <col min="15239" max="15239" width="11.42578125" style="22" customWidth="1"/>
    <col min="15240" max="15240" width="21.85546875" style="22" customWidth="1"/>
    <col min="15241" max="15241" width="36.85546875" style="22" customWidth="1"/>
    <col min="15242" max="15242" width="32.85546875" style="22" customWidth="1"/>
    <col min="15243" max="15243" width="32.28515625" style="22" customWidth="1"/>
    <col min="15244" max="15244" width="3.7109375" style="22" customWidth="1"/>
    <col min="15245" max="15245" width="13.7109375" style="22" customWidth="1"/>
    <col min="15246" max="15246" width="5.5703125" style="22" customWidth="1"/>
    <col min="15247" max="15247" width="14.140625" style="22" customWidth="1"/>
    <col min="15248" max="15248" width="5.5703125" style="22" customWidth="1"/>
    <col min="15249" max="15249" width="13.7109375" style="22" customWidth="1"/>
    <col min="15250" max="15250" width="66.7109375" style="22" customWidth="1"/>
    <col min="15251" max="15251" width="15.42578125" style="22" customWidth="1"/>
    <col min="15252" max="15252" width="12.5703125" style="22" customWidth="1"/>
    <col min="15253" max="15253" width="12.28515625" style="22" customWidth="1"/>
    <col min="15254" max="15254" width="13" style="22" customWidth="1"/>
    <col min="15255" max="15255" width="11" style="22" customWidth="1"/>
    <col min="15256" max="15256" width="13.28515625" style="22" customWidth="1"/>
    <col min="15257" max="15257" width="7.7109375" style="22" customWidth="1"/>
    <col min="15258" max="15258" width="14.140625" style="22" customWidth="1"/>
    <col min="15259" max="15259" width="35.7109375" style="22" customWidth="1"/>
    <col min="15260" max="15260" width="21.85546875" style="22" customWidth="1"/>
    <col min="15261" max="15261" width="22.85546875" style="22" customWidth="1"/>
    <col min="15262" max="15262" width="24.7109375" style="22" customWidth="1"/>
    <col min="15263" max="15263" width="31.5703125" style="22" customWidth="1"/>
    <col min="15264" max="15264" width="27.140625" style="22" customWidth="1"/>
    <col min="15265" max="15265" width="19.28515625" style="22" customWidth="1"/>
    <col min="15266" max="15494" width="11.42578125" style="22"/>
    <col min="15495" max="15495" width="11.42578125" style="22" customWidth="1"/>
    <col min="15496" max="15496" width="21.85546875" style="22" customWidth="1"/>
    <col min="15497" max="15497" width="36.85546875" style="22" customWidth="1"/>
    <col min="15498" max="15498" width="32.85546875" style="22" customWidth="1"/>
    <col min="15499" max="15499" width="32.28515625" style="22" customWidth="1"/>
    <col min="15500" max="15500" width="3.7109375" style="22" customWidth="1"/>
    <col min="15501" max="15501" width="13.7109375" style="22" customWidth="1"/>
    <col min="15502" max="15502" width="5.5703125" style="22" customWidth="1"/>
    <col min="15503" max="15503" width="14.140625" style="22" customWidth="1"/>
    <col min="15504" max="15504" width="5.5703125" style="22" customWidth="1"/>
    <col min="15505" max="15505" width="13.7109375" style="22" customWidth="1"/>
    <col min="15506" max="15506" width="66.7109375" style="22" customWidth="1"/>
    <col min="15507" max="15507" width="15.42578125" style="22" customWidth="1"/>
    <col min="15508" max="15508" width="12.5703125" style="22" customWidth="1"/>
    <col min="15509" max="15509" width="12.28515625" style="22" customWidth="1"/>
    <col min="15510" max="15510" width="13" style="22" customWidth="1"/>
    <col min="15511" max="15511" width="11" style="22" customWidth="1"/>
    <col min="15512" max="15512" width="13.28515625" style="22" customWidth="1"/>
    <col min="15513" max="15513" width="7.7109375" style="22" customWidth="1"/>
    <col min="15514" max="15514" width="14.140625" style="22" customWidth="1"/>
    <col min="15515" max="15515" width="35.7109375" style="22" customWidth="1"/>
    <col min="15516" max="15516" width="21.85546875" style="22" customWidth="1"/>
    <col min="15517" max="15517" width="22.85546875" style="22" customWidth="1"/>
    <col min="15518" max="15518" width="24.7109375" style="22" customWidth="1"/>
    <col min="15519" max="15519" width="31.5703125" style="22" customWidth="1"/>
    <col min="15520" max="15520" width="27.140625" style="22" customWidth="1"/>
    <col min="15521" max="15521" width="19.28515625" style="22" customWidth="1"/>
    <col min="15522" max="15750" width="11.42578125" style="22"/>
    <col min="15751" max="15751" width="11.42578125" style="22" customWidth="1"/>
    <col min="15752" max="15752" width="21.85546875" style="22" customWidth="1"/>
    <col min="15753" max="15753" width="36.85546875" style="22" customWidth="1"/>
    <col min="15754" max="15754" width="32.85546875" style="22" customWidth="1"/>
    <col min="15755" max="15755" width="32.28515625" style="22" customWidth="1"/>
    <col min="15756" max="15756" width="3.7109375" style="22" customWidth="1"/>
    <col min="15757" max="15757" width="13.7109375" style="22" customWidth="1"/>
    <col min="15758" max="15758" width="5.5703125" style="22" customWidth="1"/>
    <col min="15759" max="15759" width="14.140625" style="22" customWidth="1"/>
    <col min="15760" max="15760" width="5.5703125" style="22" customWidth="1"/>
    <col min="15761" max="15761" width="13.7109375" style="22" customWidth="1"/>
    <col min="15762" max="15762" width="66.7109375" style="22" customWidth="1"/>
    <col min="15763" max="15763" width="15.42578125" style="22" customWidth="1"/>
    <col min="15764" max="15764" width="12.5703125" style="22" customWidth="1"/>
    <col min="15765" max="15765" width="12.28515625" style="22" customWidth="1"/>
    <col min="15766" max="15766" width="13" style="22" customWidth="1"/>
    <col min="15767" max="15767" width="11" style="22" customWidth="1"/>
    <col min="15768" max="15768" width="13.28515625" style="22" customWidth="1"/>
    <col min="15769" max="15769" width="7.7109375" style="22" customWidth="1"/>
    <col min="15770" max="15770" width="14.140625" style="22" customWidth="1"/>
    <col min="15771" max="15771" width="35.7109375" style="22" customWidth="1"/>
    <col min="15772" max="15772" width="21.85546875" style="22" customWidth="1"/>
    <col min="15773" max="15773" width="22.85546875" style="22" customWidth="1"/>
    <col min="15774" max="15774" width="24.7109375" style="22" customWidth="1"/>
    <col min="15775" max="15775" width="31.5703125" style="22" customWidth="1"/>
    <col min="15776" max="15776" width="27.140625" style="22" customWidth="1"/>
    <col min="15777" max="15777" width="19.28515625" style="22" customWidth="1"/>
    <col min="15778" max="16006" width="11.42578125" style="22"/>
    <col min="16007" max="16007" width="11.42578125" style="22" customWidth="1"/>
    <col min="16008" max="16008" width="21.85546875" style="22" customWidth="1"/>
    <col min="16009" max="16009" width="36.85546875" style="22" customWidth="1"/>
    <col min="16010" max="16010" width="32.85546875" style="22" customWidth="1"/>
    <col min="16011" max="16011" width="32.28515625" style="22" customWidth="1"/>
    <col min="16012" max="16012" width="3.7109375" style="22" customWidth="1"/>
    <col min="16013" max="16013" width="13.7109375" style="22" customWidth="1"/>
    <col min="16014" max="16014" width="5.5703125" style="22" customWidth="1"/>
    <col min="16015" max="16015" width="14.140625" style="22" customWidth="1"/>
    <col min="16016" max="16016" width="5.5703125" style="22" customWidth="1"/>
    <col min="16017" max="16017" width="13.7109375" style="22" customWidth="1"/>
    <col min="16018" max="16018" width="66.7109375" style="22" customWidth="1"/>
    <col min="16019" max="16019" width="15.42578125" style="22" customWidth="1"/>
    <col min="16020" max="16020" width="12.5703125" style="22" customWidth="1"/>
    <col min="16021" max="16021" width="12.28515625" style="22" customWidth="1"/>
    <col min="16022" max="16022" width="13" style="22" customWidth="1"/>
    <col min="16023" max="16023" width="11" style="22" customWidth="1"/>
    <col min="16024" max="16024" width="13.28515625" style="22" customWidth="1"/>
    <col min="16025" max="16025" width="7.7109375" style="22" customWidth="1"/>
    <col min="16026" max="16026" width="14.140625" style="22" customWidth="1"/>
    <col min="16027" max="16027" width="35.7109375" style="22" customWidth="1"/>
    <col min="16028" max="16028" width="21.85546875" style="22" customWidth="1"/>
    <col min="16029" max="16029" width="22.85546875" style="22" customWidth="1"/>
    <col min="16030" max="16030" width="24.7109375" style="22" customWidth="1"/>
    <col min="16031" max="16031" width="31.5703125" style="22" customWidth="1"/>
    <col min="16032" max="16032" width="27.140625" style="22" customWidth="1"/>
    <col min="16033" max="16033" width="19.28515625" style="22" customWidth="1"/>
    <col min="16034" max="16384" width="11.42578125" style="22"/>
  </cols>
  <sheetData>
    <row r="1" spans="1:28" ht="13.5" thickBot="1" x14ac:dyDescent="0.25"/>
    <row r="2" spans="1:28" s="33" customFormat="1" ht="40.5" customHeight="1" x14ac:dyDescent="0.2">
      <c r="A2" s="32"/>
      <c r="B2" s="139"/>
      <c r="C2" s="140"/>
      <c r="D2" s="143" t="s">
        <v>0</v>
      </c>
      <c r="E2" s="143"/>
      <c r="F2" s="143"/>
      <c r="G2" s="143"/>
      <c r="H2" s="143"/>
      <c r="I2" s="143"/>
      <c r="J2" s="143"/>
      <c r="K2" s="143"/>
      <c r="L2" s="143"/>
      <c r="M2" s="143"/>
      <c r="N2" s="143"/>
      <c r="O2" s="143"/>
      <c r="P2" s="143"/>
      <c r="Q2" s="143"/>
      <c r="R2" s="143"/>
      <c r="S2" s="143"/>
      <c r="T2" s="143"/>
      <c r="U2" s="143"/>
      <c r="V2" s="143"/>
      <c r="W2" s="143"/>
      <c r="X2" s="143"/>
      <c r="Y2" s="143"/>
      <c r="Z2" s="146" t="s">
        <v>290</v>
      </c>
      <c r="AA2" s="146"/>
      <c r="AB2" s="147"/>
    </row>
    <row r="3" spans="1:28" s="33" customFormat="1" ht="17.25" customHeight="1" x14ac:dyDescent="0.2">
      <c r="A3" s="32"/>
      <c r="B3" s="141"/>
      <c r="C3" s="142"/>
      <c r="D3" s="144"/>
      <c r="E3" s="144"/>
      <c r="F3" s="144"/>
      <c r="G3" s="144"/>
      <c r="H3" s="144"/>
      <c r="I3" s="144"/>
      <c r="J3" s="144"/>
      <c r="K3" s="144"/>
      <c r="L3" s="144"/>
      <c r="M3" s="144"/>
      <c r="N3" s="144"/>
      <c r="O3" s="144"/>
      <c r="P3" s="144"/>
      <c r="Q3" s="144"/>
      <c r="R3" s="144"/>
      <c r="S3" s="144"/>
      <c r="T3" s="144"/>
      <c r="U3" s="144"/>
      <c r="V3" s="144"/>
      <c r="W3" s="144"/>
      <c r="X3" s="144"/>
      <c r="Y3" s="144"/>
      <c r="Z3" s="148" t="s">
        <v>1</v>
      </c>
      <c r="AA3" s="148"/>
      <c r="AB3" s="149"/>
    </row>
    <row r="4" spans="1:28" s="33" customFormat="1" ht="17.25" customHeight="1" x14ac:dyDescent="0.2">
      <c r="A4" s="32"/>
      <c r="B4" s="141"/>
      <c r="C4" s="142"/>
      <c r="D4" s="144"/>
      <c r="E4" s="144"/>
      <c r="F4" s="144"/>
      <c r="G4" s="144"/>
      <c r="H4" s="144"/>
      <c r="I4" s="144"/>
      <c r="J4" s="144"/>
      <c r="K4" s="144"/>
      <c r="L4" s="144"/>
      <c r="M4" s="144"/>
      <c r="N4" s="144"/>
      <c r="O4" s="144"/>
      <c r="P4" s="144"/>
      <c r="Q4" s="144"/>
      <c r="R4" s="144"/>
      <c r="S4" s="144"/>
      <c r="T4" s="144"/>
      <c r="U4" s="144"/>
      <c r="V4" s="144"/>
      <c r="W4" s="144"/>
      <c r="X4" s="144"/>
      <c r="Y4" s="144"/>
      <c r="Z4" s="28" t="s">
        <v>2</v>
      </c>
      <c r="AA4" s="144" t="s">
        <v>3</v>
      </c>
      <c r="AB4" s="150"/>
    </row>
    <row r="5" spans="1:28" s="33" customFormat="1" ht="20.25" customHeight="1" thickBot="1" x14ac:dyDescent="0.25">
      <c r="A5" s="34"/>
      <c r="B5" s="151" t="s">
        <v>4</v>
      </c>
      <c r="C5" s="152"/>
      <c r="D5" s="145"/>
      <c r="E5" s="145"/>
      <c r="F5" s="145"/>
      <c r="G5" s="145"/>
      <c r="H5" s="145"/>
      <c r="I5" s="145"/>
      <c r="J5" s="145"/>
      <c r="K5" s="145"/>
      <c r="L5" s="145"/>
      <c r="M5" s="145"/>
      <c r="N5" s="145"/>
      <c r="O5" s="145"/>
      <c r="P5" s="145"/>
      <c r="Q5" s="145"/>
      <c r="R5" s="145"/>
      <c r="S5" s="145"/>
      <c r="T5" s="145"/>
      <c r="U5" s="145"/>
      <c r="V5" s="145"/>
      <c r="W5" s="145"/>
      <c r="X5" s="145"/>
      <c r="Y5" s="145"/>
      <c r="Z5" s="35">
        <v>2</v>
      </c>
      <c r="AA5" s="153" t="s">
        <v>5</v>
      </c>
      <c r="AB5" s="154"/>
    </row>
    <row r="6" spans="1:28" ht="15.75" customHeight="1" thickBot="1" x14ac:dyDescent="0.25"/>
    <row r="7" spans="1:28" ht="20.25" customHeight="1" thickBot="1" x14ac:dyDescent="0.25">
      <c r="B7" s="161" t="s">
        <v>291</v>
      </c>
      <c r="C7" s="162"/>
      <c r="D7" s="162"/>
      <c r="E7" s="162"/>
      <c r="F7" s="162"/>
      <c r="G7" s="162"/>
      <c r="H7" s="162"/>
      <c r="I7" s="162"/>
      <c r="J7" s="162"/>
      <c r="K7" s="162"/>
      <c r="L7" s="162"/>
      <c r="M7" s="162"/>
      <c r="N7" s="162"/>
      <c r="O7" s="162"/>
      <c r="P7" s="162"/>
      <c r="Q7" s="162"/>
      <c r="R7" s="162"/>
      <c r="S7" s="162"/>
      <c r="T7" s="162"/>
      <c r="U7" s="162"/>
      <c r="V7" s="162"/>
      <c r="W7" s="162"/>
      <c r="X7" s="162"/>
      <c r="Y7" s="162"/>
      <c r="Z7" s="162"/>
      <c r="AA7" s="162"/>
      <c r="AB7" s="163"/>
    </row>
    <row r="8" spans="1:28" x14ac:dyDescent="0.2">
      <c r="B8" s="164" t="s">
        <v>6</v>
      </c>
      <c r="C8" s="165"/>
      <c r="D8" s="165"/>
      <c r="E8" s="166"/>
      <c r="F8" s="168" t="s">
        <v>7</v>
      </c>
      <c r="G8" s="169"/>
      <c r="H8" s="169"/>
      <c r="I8" s="169"/>
      <c r="J8" s="169"/>
      <c r="K8" s="169"/>
      <c r="L8" s="169"/>
      <c r="M8" s="169"/>
      <c r="N8" s="169"/>
      <c r="O8" s="169"/>
      <c r="P8" s="169"/>
      <c r="Q8" s="169"/>
      <c r="R8" s="169"/>
      <c r="S8" s="169"/>
      <c r="T8" s="169"/>
      <c r="U8" s="169"/>
      <c r="V8" s="169"/>
      <c r="W8" s="169"/>
      <c r="X8" s="169"/>
      <c r="Y8" s="169"/>
      <c r="Z8" s="169"/>
      <c r="AA8" s="169"/>
      <c r="AB8" s="170"/>
    </row>
    <row r="9" spans="1:28" x14ac:dyDescent="0.2">
      <c r="B9" s="167"/>
      <c r="C9" s="136"/>
      <c r="D9" s="136"/>
      <c r="E9" s="157"/>
      <c r="F9" s="171" t="s">
        <v>8</v>
      </c>
      <c r="G9" s="160"/>
      <c r="H9" s="160"/>
      <c r="I9" s="160"/>
      <c r="J9" s="160"/>
      <c r="K9" s="160"/>
      <c r="L9" s="160"/>
      <c r="M9" s="160"/>
      <c r="N9" s="160"/>
      <c r="O9" s="136" t="s">
        <v>292</v>
      </c>
      <c r="P9" s="136"/>
      <c r="Q9" s="136"/>
      <c r="R9" s="136"/>
      <c r="S9" s="136"/>
      <c r="T9" s="136"/>
      <c r="U9" s="136" t="s">
        <v>9</v>
      </c>
      <c r="V9" s="172"/>
      <c r="W9" s="172"/>
      <c r="X9" s="172"/>
      <c r="Y9" s="172"/>
      <c r="Z9" s="136" t="s">
        <v>10</v>
      </c>
      <c r="AA9" s="136"/>
      <c r="AB9" s="157"/>
    </row>
    <row r="10" spans="1:28" x14ac:dyDescent="0.2">
      <c r="B10" s="155" t="s">
        <v>11</v>
      </c>
      <c r="C10" s="136" t="s">
        <v>12</v>
      </c>
      <c r="D10" s="136" t="s">
        <v>13</v>
      </c>
      <c r="E10" s="157" t="s">
        <v>14</v>
      </c>
      <c r="F10" s="159" t="s">
        <v>7</v>
      </c>
      <c r="G10" s="136"/>
      <c r="H10" s="136"/>
      <c r="I10" s="136"/>
      <c r="J10" s="136"/>
      <c r="K10" s="136"/>
      <c r="L10" s="160" t="s">
        <v>15</v>
      </c>
      <c r="M10" s="160"/>
      <c r="N10" s="160"/>
      <c r="O10" s="136" t="s">
        <v>16</v>
      </c>
      <c r="P10" s="136"/>
      <c r="Q10" s="136"/>
      <c r="R10" s="136"/>
      <c r="S10" s="136"/>
      <c r="T10" s="136"/>
      <c r="U10" s="128" t="s">
        <v>429</v>
      </c>
      <c r="V10" s="128" t="s">
        <v>297</v>
      </c>
      <c r="W10" s="128" t="s">
        <v>17</v>
      </c>
      <c r="X10" s="128" t="s">
        <v>261</v>
      </c>
      <c r="Y10" s="128" t="s">
        <v>18</v>
      </c>
      <c r="Z10" s="128" t="s">
        <v>293</v>
      </c>
      <c r="AA10" s="128" t="s">
        <v>19</v>
      </c>
      <c r="AB10" s="173" t="s">
        <v>294</v>
      </c>
    </row>
    <row r="11" spans="1:28" ht="15" customHeight="1" x14ac:dyDescent="0.2">
      <c r="B11" s="155"/>
      <c r="C11" s="136"/>
      <c r="D11" s="136"/>
      <c r="E11" s="157"/>
      <c r="F11" s="159" t="s">
        <v>20</v>
      </c>
      <c r="G11" s="136"/>
      <c r="H11" s="136"/>
      <c r="I11" s="136"/>
      <c r="J11" s="136"/>
      <c r="K11" s="136"/>
      <c r="L11" s="160" t="s">
        <v>21</v>
      </c>
      <c r="M11" s="160"/>
      <c r="N11" s="160"/>
      <c r="O11" s="136"/>
      <c r="P11" s="136"/>
      <c r="Q11" s="136"/>
      <c r="R11" s="136"/>
      <c r="S11" s="136"/>
      <c r="T11" s="136"/>
      <c r="U11" s="128"/>
      <c r="V11" s="128"/>
      <c r="W11" s="128"/>
      <c r="X11" s="128"/>
      <c r="Y11" s="128"/>
      <c r="Z11" s="128"/>
      <c r="AA11" s="128"/>
      <c r="AB11" s="173"/>
    </row>
    <row r="12" spans="1:28" x14ac:dyDescent="0.2">
      <c r="B12" s="155"/>
      <c r="C12" s="136"/>
      <c r="D12" s="136"/>
      <c r="E12" s="157"/>
      <c r="F12" s="159"/>
      <c r="G12" s="136"/>
      <c r="H12" s="136"/>
      <c r="I12" s="136"/>
      <c r="J12" s="136"/>
      <c r="K12" s="136"/>
      <c r="L12" s="160"/>
      <c r="M12" s="160"/>
      <c r="N12" s="160"/>
      <c r="O12" s="136" t="s">
        <v>22</v>
      </c>
      <c r="P12" s="136"/>
      <c r="Q12" s="136" t="s">
        <v>23</v>
      </c>
      <c r="R12" s="136"/>
      <c r="S12" s="136" t="s">
        <v>296</v>
      </c>
      <c r="T12" s="136"/>
      <c r="U12" s="128"/>
      <c r="V12" s="128"/>
      <c r="W12" s="128"/>
      <c r="X12" s="128"/>
      <c r="Y12" s="128"/>
      <c r="Z12" s="128"/>
      <c r="AA12" s="128"/>
      <c r="AB12" s="173"/>
    </row>
    <row r="13" spans="1:28" ht="48" customHeight="1" thickBot="1" x14ac:dyDescent="0.25">
      <c r="B13" s="156"/>
      <c r="C13" s="138"/>
      <c r="D13" s="138"/>
      <c r="E13" s="158"/>
      <c r="F13" s="137" t="s">
        <v>22</v>
      </c>
      <c r="G13" s="138"/>
      <c r="H13" s="138" t="s">
        <v>23</v>
      </c>
      <c r="I13" s="138"/>
      <c r="J13" s="138" t="s">
        <v>295</v>
      </c>
      <c r="K13" s="138"/>
      <c r="L13" s="50" t="s">
        <v>24</v>
      </c>
      <c r="M13" s="50" t="s">
        <v>25</v>
      </c>
      <c r="N13" s="50" t="s">
        <v>26</v>
      </c>
      <c r="O13" s="138" t="s">
        <v>27</v>
      </c>
      <c r="P13" s="138"/>
      <c r="Q13" s="138" t="s">
        <v>27</v>
      </c>
      <c r="R13" s="138"/>
      <c r="S13" s="138"/>
      <c r="T13" s="138"/>
      <c r="U13" s="129"/>
      <c r="V13" s="129"/>
      <c r="W13" s="129"/>
      <c r="X13" s="129"/>
      <c r="Y13" s="129"/>
      <c r="Z13" s="129"/>
      <c r="AA13" s="129"/>
      <c r="AB13" s="174"/>
    </row>
    <row r="14" spans="1:28" ht="123.75" customHeight="1" x14ac:dyDescent="0.2">
      <c r="B14" s="130" t="s">
        <v>298</v>
      </c>
      <c r="C14" s="45" t="s">
        <v>28</v>
      </c>
      <c r="D14" s="131" t="s">
        <v>334</v>
      </c>
      <c r="E14" s="132" t="s">
        <v>299</v>
      </c>
      <c r="F14" s="133">
        <f>IF(G14="Muy baja",1,IF(G14="Baja",2,IF(G14="Media",3,IF(G14="Alta",4, IF(G14="Muy Alta",5,)))))</f>
        <v>3</v>
      </c>
      <c r="G14" s="123" t="s">
        <v>333</v>
      </c>
      <c r="H14" s="123">
        <f>IF(I14="Moderado",3,IF(I14="Mayor",4,IF(I14="Catastrófico",5,)))</f>
        <v>4</v>
      </c>
      <c r="I14" s="123" t="s">
        <v>30</v>
      </c>
      <c r="J14" s="123">
        <f>+F14*H14</f>
        <v>12</v>
      </c>
      <c r="K14" s="123" t="s">
        <v>31</v>
      </c>
      <c r="L14" s="49" t="s">
        <v>335</v>
      </c>
      <c r="M14" s="36">
        <v>100</v>
      </c>
      <c r="N14" s="127">
        <v>1</v>
      </c>
      <c r="O14" s="123">
        <f>IF(P14="Muy baja",1,IF(P14="Baja",2,IF(P14="Media",3,IF(P14="Alta",4, IF(P14="Muy Alta",5,)))))</f>
        <v>2</v>
      </c>
      <c r="P14" s="123" t="s">
        <v>39</v>
      </c>
      <c r="Q14" s="123">
        <f>IF(R14="Moderado",3,IF(R14="Mayor",4,IF(R14="Catastrófico",5,)))</f>
        <v>4</v>
      </c>
      <c r="R14" s="123" t="s">
        <v>30</v>
      </c>
      <c r="S14" s="127">
        <f>+O14*Q14</f>
        <v>8</v>
      </c>
      <c r="T14" s="124" t="s">
        <v>31</v>
      </c>
      <c r="U14" s="125" t="s">
        <v>378</v>
      </c>
      <c r="V14" s="126" t="s">
        <v>317</v>
      </c>
      <c r="W14" s="134" t="s">
        <v>62</v>
      </c>
      <c r="X14" s="134" t="s">
        <v>379</v>
      </c>
      <c r="Y14" s="134" t="s">
        <v>32</v>
      </c>
      <c r="Z14" s="135"/>
      <c r="AA14" s="134"/>
      <c r="AB14" s="121"/>
    </row>
    <row r="15" spans="1:28" ht="112.5" customHeight="1" x14ac:dyDescent="0.2">
      <c r="B15" s="120"/>
      <c r="C15" s="24" t="s">
        <v>33</v>
      </c>
      <c r="D15" s="92"/>
      <c r="E15" s="100" t="s">
        <v>29</v>
      </c>
      <c r="F15" s="96"/>
      <c r="G15" s="78"/>
      <c r="H15" s="78"/>
      <c r="I15" s="78"/>
      <c r="J15" s="78"/>
      <c r="K15" s="78"/>
      <c r="L15" s="26" t="s">
        <v>300</v>
      </c>
      <c r="M15" s="29">
        <v>100</v>
      </c>
      <c r="N15" s="88"/>
      <c r="O15" s="78"/>
      <c r="P15" s="78"/>
      <c r="Q15" s="78"/>
      <c r="R15" s="78"/>
      <c r="S15" s="88"/>
      <c r="T15" s="82"/>
      <c r="U15" s="98"/>
      <c r="V15" s="99"/>
      <c r="W15" s="88"/>
      <c r="X15" s="88"/>
      <c r="Y15" s="88"/>
      <c r="Z15" s="104"/>
      <c r="AA15" s="88"/>
      <c r="AB15" s="114"/>
    </row>
    <row r="16" spans="1:28" ht="71.25" customHeight="1" x14ac:dyDescent="0.2">
      <c r="B16" s="120"/>
      <c r="C16" s="24" t="s">
        <v>34</v>
      </c>
      <c r="D16" s="92"/>
      <c r="E16" s="100"/>
      <c r="F16" s="96"/>
      <c r="G16" s="78"/>
      <c r="H16" s="78"/>
      <c r="I16" s="78"/>
      <c r="J16" s="78"/>
      <c r="K16" s="78"/>
      <c r="L16" s="26" t="s">
        <v>336</v>
      </c>
      <c r="M16" s="29">
        <v>85</v>
      </c>
      <c r="N16" s="88"/>
      <c r="O16" s="78"/>
      <c r="P16" s="78"/>
      <c r="Q16" s="78"/>
      <c r="R16" s="78"/>
      <c r="S16" s="88"/>
      <c r="T16" s="82"/>
      <c r="U16" s="98"/>
      <c r="V16" s="99"/>
      <c r="W16" s="88"/>
      <c r="X16" s="88"/>
      <c r="Y16" s="88"/>
      <c r="Z16" s="104"/>
      <c r="AA16" s="88"/>
      <c r="AB16" s="114"/>
    </row>
    <row r="17" spans="2:28" ht="71.25" customHeight="1" x14ac:dyDescent="0.2">
      <c r="B17" s="122" t="s">
        <v>288</v>
      </c>
      <c r="C17" s="24" t="s">
        <v>35</v>
      </c>
      <c r="D17" s="92" t="s">
        <v>262</v>
      </c>
      <c r="E17" s="100" t="s">
        <v>326</v>
      </c>
      <c r="F17" s="96">
        <f>IF(G17="Muy baja",1,IF(G17="Baja",2,IF(G17="Media",3,IF(G17="Alta",4, IF(G17="Muy Alta",5,)))))</f>
        <v>3</v>
      </c>
      <c r="G17" s="78" t="s">
        <v>333</v>
      </c>
      <c r="H17" s="78">
        <f>IF(I17="Moderado",3,IF(I17="Mayor",4,IF(I17="Catastrófico",5,)))</f>
        <v>4</v>
      </c>
      <c r="I17" s="78" t="s">
        <v>30</v>
      </c>
      <c r="J17" s="78">
        <f>+$F17*$H17</f>
        <v>12</v>
      </c>
      <c r="K17" s="78" t="s">
        <v>31</v>
      </c>
      <c r="L17" s="26" t="s">
        <v>338</v>
      </c>
      <c r="M17" s="29">
        <v>95</v>
      </c>
      <c r="N17" s="88">
        <v>1</v>
      </c>
      <c r="O17" s="78">
        <f>IF(P17="Muy baja",1,IF(P17="Baja",2,IF(P17="Media",3,IF(P17="Alta",4, IF(P17="Muy Alta",5,)))))</f>
        <v>2</v>
      </c>
      <c r="P17" s="78" t="s">
        <v>39</v>
      </c>
      <c r="Q17" s="78">
        <f>IF(R17="Moderado",3,IF(R17="Mayor",4,IF(R17="Catastrófico",5,)))</f>
        <v>4</v>
      </c>
      <c r="R17" s="78" t="s">
        <v>30</v>
      </c>
      <c r="S17" s="88">
        <f>+O17*Q17</f>
        <v>8</v>
      </c>
      <c r="T17" s="82" t="s">
        <v>31</v>
      </c>
      <c r="U17" s="84" t="s">
        <v>339</v>
      </c>
      <c r="V17" s="86" t="s">
        <v>289</v>
      </c>
      <c r="W17" s="78" t="s">
        <v>37</v>
      </c>
      <c r="X17" s="78" t="s">
        <v>345</v>
      </c>
      <c r="Y17" s="88" t="s">
        <v>32</v>
      </c>
      <c r="Z17" s="80"/>
      <c r="AA17" s="80"/>
      <c r="AB17" s="114"/>
    </row>
    <row r="18" spans="2:28" ht="133.5" customHeight="1" x14ac:dyDescent="0.2">
      <c r="B18" s="122"/>
      <c r="C18" s="24" t="s">
        <v>267</v>
      </c>
      <c r="D18" s="92"/>
      <c r="E18" s="100"/>
      <c r="F18" s="96"/>
      <c r="G18" s="78"/>
      <c r="H18" s="78"/>
      <c r="I18" s="78"/>
      <c r="J18" s="78"/>
      <c r="K18" s="78"/>
      <c r="L18" s="26" t="s">
        <v>349</v>
      </c>
      <c r="M18" s="29">
        <v>100</v>
      </c>
      <c r="N18" s="88"/>
      <c r="O18" s="78"/>
      <c r="P18" s="78"/>
      <c r="Q18" s="78"/>
      <c r="R18" s="78"/>
      <c r="S18" s="88"/>
      <c r="T18" s="82"/>
      <c r="U18" s="84"/>
      <c r="V18" s="86"/>
      <c r="W18" s="78"/>
      <c r="X18" s="78"/>
      <c r="Y18" s="88"/>
      <c r="Z18" s="80"/>
      <c r="AA18" s="80"/>
      <c r="AB18" s="114"/>
    </row>
    <row r="19" spans="2:28" ht="83.25" customHeight="1" x14ac:dyDescent="0.2">
      <c r="B19" s="122"/>
      <c r="C19" s="24" t="s">
        <v>263</v>
      </c>
      <c r="D19" s="92"/>
      <c r="E19" s="100"/>
      <c r="F19" s="96"/>
      <c r="G19" s="78"/>
      <c r="H19" s="78"/>
      <c r="I19" s="78"/>
      <c r="J19" s="78"/>
      <c r="K19" s="78"/>
      <c r="L19" s="26" t="s">
        <v>340</v>
      </c>
      <c r="M19" s="29">
        <v>100</v>
      </c>
      <c r="N19" s="88"/>
      <c r="O19" s="78"/>
      <c r="P19" s="78"/>
      <c r="Q19" s="78"/>
      <c r="R19" s="78"/>
      <c r="S19" s="88"/>
      <c r="T19" s="82"/>
      <c r="U19" s="84"/>
      <c r="V19" s="86"/>
      <c r="W19" s="78"/>
      <c r="X19" s="78"/>
      <c r="Y19" s="88"/>
      <c r="Z19" s="80"/>
      <c r="AA19" s="80"/>
      <c r="AB19" s="114"/>
    </row>
    <row r="20" spans="2:28" ht="43.5" customHeight="1" x14ac:dyDescent="0.2">
      <c r="B20" s="122"/>
      <c r="C20" s="24" t="s">
        <v>346</v>
      </c>
      <c r="D20" s="92" t="s">
        <v>36</v>
      </c>
      <c r="E20" s="100" t="s">
        <v>326</v>
      </c>
      <c r="F20" s="96">
        <f>IF(G20="Muy baja",1,IF(G20="Baja",2,IF(G20="Media",3,IF(G20="Alta",4, IF(G20="Muy Alta",5,)))))</f>
        <v>3</v>
      </c>
      <c r="G20" s="78" t="s">
        <v>333</v>
      </c>
      <c r="H20" s="78">
        <f>IF(I20="Moderado",3,IF(I20="Mayor",4,IF(I20="Catastrófico",5,)))</f>
        <v>4</v>
      </c>
      <c r="I20" s="78" t="s">
        <v>30</v>
      </c>
      <c r="J20" s="78">
        <f>+$F20*$H20</f>
        <v>12</v>
      </c>
      <c r="K20" s="78" t="s">
        <v>31</v>
      </c>
      <c r="L20" s="106" t="s">
        <v>342</v>
      </c>
      <c r="M20" s="88">
        <v>95</v>
      </c>
      <c r="N20" s="88">
        <v>1</v>
      </c>
      <c r="O20" s="78">
        <f>IF(P20="Muy baja",1,IF(P20="Baja",2,IF(P20="Media",3,IF(P20="Alta",4, IF(P20="Muy Alta",5,)))))</f>
        <v>2</v>
      </c>
      <c r="P20" s="78" t="s">
        <v>39</v>
      </c>
      <c r="Q20" s="78">
        <f>IF(R20="Moderado",3,IF(R20="Mayor",4,IF(R20="Catastrófico",5,)))</f>
        <v>4</v>
      </c>
      <c r="R20" s="78" t="s">
        <v>30</v>
      </c>
      <c r="S20" s="88">
        <f>+O20*Q20</f>
        <v>8</v>
      </c>
      <c r="T20" s="82" t="s">
        <v>31</v>
      </c>
      <c r="U20" s="84" t="s">
        <v>344</v>
      </c>
      <c r="V20" s="86" t="s">
        <v>376</v>
      </c>
      <c r="W20" s="78" t="s">
        <v>37</v>
      </c>
      <c r="X20" s="78" t="s">
        <v>341</v>
      </c>
      <c r="Y20" s="88" t="s">
        <v>32</v>
      </c>
      <c r="Z20" s="80"/>
      <c r="AA20" s="78"/>
      <c r="AB20" s="114"/>
    </row>
    <row r="21" spans="2:28" ht="40.5" customHeight="1" x14ac:dyDescent="0.2">
      <c r="B21" s="122"/>
      <c r="C21" s="24" t="s">
        <v>35</v>
      </c>
      <c r="D21" s="92"/>
      <c r="E21" s="100"/>
      <c r="F21" s="96"/>
      <c r="G21" s="78"/>
      <c r="H21" s="78"/>
      <c r="I21" s="78"/>
      <c r="J21" s="78"/>
      <c r="K21" s="78"/>
      <c r="L21" s="106"/>
      <c r="M21" s="88"/>
      <c r="N21" s="88"/>
      <c r="O21" s="78"/>
      <c r="P21" s="78"/>
      <c r="Q21" s="78"/>
      <c r="R21" s="78"/>
      <c r="S21" s="88"/>
      <c r="T21" s="82"/>
      <c r="U21" s="84"/>
      <c r="V21" s="86"/>
      <c r="W21" s="78"/>
      <c r="X21" s="78"/>
      <c r="Y21" s="88"/>
      <c r="Z21" s="80"/>
      <c r="AA21" s="78"/>
      <c r="AB21" s="114"/>
    </row>
    <row r="22" spans="2:28" ht="83.25" customHeight="1" x14ac:dyDescent="0.2">
      <c r="B22" s="122"/>
      <c r="C22" s="24" t="s">
        <v>263</v>
      </c>
      <c r="D22" s="92"/>
      <c r="E22" s="100"/>
      <c r="F22" s="96"/>
      <c r="G22" s="78"/>
      <c r="H22" s="78"/>
      <c r="I22" s="78"/>
      <c r="J22" s="78"/>
      <c r="K22" s="78"/>
      <c r="L22" s="26" t="s">
        <v>343</v>
      </c>
      <c r="M22" s="29">
        <v>85</v>
      </c>
      <c r="N22" s="88"/>
      <c r="O22" s="78"/>
      <c r="P22" s="78"/>
      <c r="Q22" s="78"/>
      <c r="R22" s="78"/>
      <c r="S22" s="88"/>
      <c r="T22" s="82"/>
      <c r="U22" s="84"/>
      <c r="V22" s="86"/>
      <c r="W22" s="78"/>
      <c r="X22" s="78"/>
      <c r="Y22" s="88"/>
      <c r="Z22" s="80"/>
      <c r="AA22" s="78"/>
      <c r="AB22" s="114"/>
    </row>
    <row r="23" spans="2:28" ht="98.25" customHeight="1" x14ac:dyDescent="0.2">
      <c r="B23" s="122"/>
      <c r="C23" s="24" t="s">
        <v>38</v>
      </c>
      <c r="D23" s="92" t="s">
        <v>264</v>
      </c>
      <c r="E23" s="100" t="s">
        <v>326</v>
      </c>
      <c r="F23" s="96">
        <f>IF(G23="Muy baja",1,IF(G23="Baja",2,IF(G23="Media",3,IF(G23="Alta",4, IF(G23="Muy Alta",5,)))))</f>
        <v>3</v>
      </c>
      <c r="G23" s="78" t="s">
        <v>333</v>
      </c>
      <c r="H23" s="78">
        <f>IF(I23="Moderado",3,IF(I23="Mayor",4,IF(I23="Catastrófico",5,)))</f>
        <v>4</v>
      </c>
      <c r="I23" s="78" t="s">
        <v>30</v>
      </c>
      <c r="J23" s="78">
        <f>+$F23*$H23</f>
        <v>12</v>
      </c>
      <c r="K23" s="78" t="s">
        <v>31</v>
      </c>
      <c r="L23" s="26" t="s">
        <v>348</v>
      </c>
      <c r="M23" s="29">
        <v>100</v>
      </c>
      <c r="N23" s="88">
        <v>2</v>
      </c>
      <c r="O23" s="78">
        <f>IF(P23="Muy baja",1,IF(P23="Baja",2,IF(P23="Media",3,IF(P23="Alta",4, IF(P23="Muy Alta",5,)))))</f>
        <v>1</v>
      </c>
      <c r="P23" s="78" t="s">
        <v>337</v>
      </c>
      <c r="Q23" s="78">
        <f>IF(R23="Moderado",3,IF(R23="Mayor",4,IF(R23="Catastrófico",5,)))</f>
        <v>4</v>
      </c>
      <c r="R23" s="78" t="s">
        <v>30</v>
      </c>
      <c r="S23" s="88">
        <f>+O23*Q23</f>
        <v>4</v>
      </c>
      <c r="T23" s="82" t="s">
        <v>31</v>
      </c>
      <c r="U23" s="84" t="s">
        <v>351</v>
      </c>
      <c r="V23" s="86" t="s">
        <v>377</v>
      </c>
      <c r="W23" s="86" t="s">
        <v>265</v>
      </c>
      <c r="X23" s="86" t="s">
        <v>353</v>
      </c>
      <c r="Y23" s="88" t="s">
        <v>32</v>
      </c>
      <c r="Z23" s="79"/>
      <c r="AA23" s="78"/>
      <c r="AB23" s="114"/>
    </row>
    <row r="24" spans="2:28" ht="96.75" customHeight="1" x14ac:dyDescent="0.2">
      <c r="B24" s="122"/>
      <c r="C24" s="24" t="s">
        <v>347</v>
      </c>
      <c r="D24" s="92"/>
      <c r="E24" s="100"/>
      <c r="F24" s="96"/>
      <c r="G24" s="78"/>
      <c r="H24" s="78"/>
      <c r="I24" s="78"/>
      <c r="J24" s="78"/>
      <c r="K24" s="78"/>
      <c r="L24" s="26" t="s">
        <v>350</v>
      </c>
      <c r="M24" s="29">
        <v>100</v>
      </c>
      <c r="N24" s="88"/>
      <c r="O24" s="78"/>
      <c r="P24" s="78"/>
      <c r="Q24" s="78"/>
      <c r="R24" s="78"/>
      <c r="S24" s="88"/>
      <c r="T24" s="82"/>
      <c r="U24" s="84"/>
      <c r="V24" s="86"/>
      <c r="W24" s="86"/>
      <c r="X24" s="86"/>
      <c r="Y24" s="88"/>
      <c r="Z24" s="79"/>
      <c r="AA24" s="78"/>
      <c r="AB24" s="114"/>
    </row>
    <row r="25" spans="2:28" ht="124.5" customHeight="1" x14ac:dyDescent="0.2">
      <c r="B25" s="122"/>
      <c r="C25" s="24" t="s">
        <v>40</v>
      </c>
      <c r="D25" s="92"/>
      <c r="E25" s="100"/>
      <c r="F25" s="96"/>
      <c r="G25" s="78"/>
      <c r="H25" s="78"/>
      <c r="I25" s="78"/>
      <c r="J25" s="78"/>
      <c r="K25" s="78"/>
      <c r="L25" s="26" t="s">
        <v>352</v>
      </c>
      <c r="M25" s="29">
        <v>100</v>
      </c>
      <c r="N25" s="88"/>
      <c r="O25" s="78"/>
      <c r="P25" s="78"/>
      <c r="Q25" s="78"/>
      <c r="R25" s="78"/>
      <c r="S25" s="88"/>
      <c r="T25" s="82"/>
      <c r="U25" s="84"/>
      <c r="V25" s="86"/>
      <c r="W25" s="86"/>
      <c r="X25" s="86"/>
      <c r="Y25" s="88"/>
      <c r="Z25" s="79"/>
      <c r="AA25" s="78"/>
      <c r="AB25" s="114"/>
    </row>
    <row r="26" spans="2:28" ht="78.75" customHeight="1" x14ac:dyDescent="0.2">
      <c r="B26" s="122"/>
      <c r="C26" s="24" t="s">
        <v>41</v>
      </c>
      <c r="D26" s="92" t="s">
        <v>301</v>
      </c>
      <c r="E26" s="100" t="s">
        <v>355</v>
      </c>
      <c r="F26" s="96">
        <f>IF(G26="Muy baja",1,IF(G26="Baja",2,IF(G26="Media",3,IF(G26="Alta",4, IF(G26="Muy Alta",5,)))))</f>
        <v>3</v>
      </c>
      <c r="G26" s="78" t="s">
        <v>333</v>
      </c>
      <c r="H26" s="78">
        <f>IF(I26="Moderado",3,IF(I26="Mayor",4,IF(I26="Catastrófico",5,)))</f>
        <v>4</v>
      </c>
      <c r="I26" s="78" t="s">
        <v>30</v>
      </c>
      <c r="J26" s="78">
        <f>+$F26*$H26</f>
        <v>12</v>
      </c>
      <c r="K26" s="78" t="s">
        <v>31</v>
      </c>
      <c r="L26" s="106" t="s">
        <v>356</v>
      </c>
      <c r="M26" s="88">
        <v>100</v>
      </c>
      <c r="N26" s="88">
        <v>2</v>
      </c>
      <c r="O26" s="78">
        <f>IF(P26="Muy baja",1,IF(P26="Baja",2,IF(P26="Media",3,IF(P26="Alta",4, IF(P26="Muy Alta",5,)))))</f>
        <v>1</v>
      </c>
      <c r="P26" s="78" t="s">
        <v>337</v>
      </c>
      <c r="Q26" s="78">
        <f>IF(R26="Moderado",3,IF(R26="Mayor",4,IF(R26="Catastrófico",5,)))</f>
        <v>4</v>
      </c>
      <c r="R26" s="78" t="s">
        <v>30</v>
      </c>
      <c r="S26" s="88">
        <f>+O26*Q26</f>
        <v>4</v>
      </c>
      <c r="T26" s="82" t="s">
        <v>31</v>
      </c>
      <c r="U26" s="84" t="s">
        <v>318</v>
      </c>
      <c r="V26" s="86" t="s">
        <v>380</v>
      </c>
      <c r="W26" s="78" t="s">
        <v>302</v>
      </c>
      <c r="X26" s="78" t="s">
        <v>358</v>
      </c>
      <c r="Y26" s="88" t="s">
        <v>32</v>
      </c>
      <c r="Z26" s="80"/>
      <c r="AA26" s="80"/>
      <c r="AB26" s="108"/>
    </row>
    <row r="27" spans="2:28" ht="84" customHeight="1" x14ac:dyDescent="0.2">
      <c r="B27" s="122"/>
      <c r="C27" s="24" t="s">
        <v>266</v>
      </c>
      <c r="D27" s="92"/>
      <c r="E27" s="100"/>
      <c r="F27" s="96"/>
      <c r="G27" s="78"/>
      <c r="H27" s="78"/>
      <c r="I27" s="78"/>
      <c r="J27" s="78"/>
      <c r="K27" s="78"/>
      <c r="L27" s="106"/>
      <c r="M27" s="88"/>
      <c r="N27" s="88"/>
      <c r="O27" s="78"/>
      <c r="P27" s="78"/>
      <c r="Q27" s="78"/>
      <c r="R27" s="78"/>
      <c r="S27" s="88"/>
      <c r="T27" s="82"/>
      <c r="U27" s="84"/>
      <c r="V27" s="86"/>
      <c r="W27" s="78"/>
      <c r="X27" s="78"/>
      <c r="Y27" s="88"/>
      <c r="Z27" s="80"/>
      <c r="AA27" s="80"/>
      <c r="AB27" s="108"/>
    </row>
    <row r="28" spans="2:28" ht="149.25" customHeight="1" x14ac:dyDescent="0.2">
      <c r="B28" s="122"/>
      <c r="C28" s="24" t="s">
        <v>354</v>
      </c>
      <c r="D28" s="92"/>
      <c r="E28" s="100"/>
      <c r="F28" s="96"/>
      <c r="G28" s="78"/>
      <c r="H28" s="78"/>
      <c r="I28" s="78"/>
      <c r="J28" s="78"/>
      <c r="K28" s="78"/>
      <c r="L28" s="26" t="s">
        <v>357</v>
      </c>
      <c r="M28" s="88"/>
      <c r="N28" s="88"/>
      <c r="O28" s="78"/>
      <c r="P28" s="78"/>
      <c r="Q28" s="78"/>
      <c r="R28" s="78"/>
      <c r="S28" s="88"/>
      <c r="T28" s="82"/>
      <c r="U28" s="84"/>
      <c r="V28" s="175"/>
      <c r="W28" s="78"/>
      <c r="X28" s="78"/>
      <c r="Y28" s="88"/>
      <c r="Z28" s="80"/>
      <c r="AA28" s="80"/>
      <c r="AB28" s="108"/>
    </row>
    <row r="29" spans="2:28" ht="138" customHeight="1" x14ac:dyDescent="0.2">
      <c r="B29" s="120" t="s">
        <v>42</v>
      </c>
      <c r="C29" s="27" t="s">
        <v>304</v>
      </c>
      <c r="D29" s="92" t="s">
        <v>359</v>
      </c>
      <c r="E29" s="100" t="s">
        <v>43</v>
      </c>
      <c r="F29" s="96">
        <f>IF(G29="Muy baja",1,IF(G29="Baja",2,IF(G29="Media",3,IF(G29="Alta",4, IF(G29="Muy Alta",5,)))))</f>
        <v>3</v>
      </c>
      <c r="G29" s="78" t="s">
        <v>333</v>
      </c>
      <c r="H29" s="78">
        <f>IF(I29="Moderado",3,IF(I29="Mayor",4,IF(I29="Catastrófico",5,)))</f>
        <v>4</v>
      </c>
      <c r="I29" s="78" t="s">
        <v>30</v>
      </c>
      <c r="J29" s="78">
        <f>+$F29*$H29</f>
        <v>12</v>
      </c>
      <c r="K29" s="78" t="s">
        <v>31</v>
      </c>
      <c r="L29" s="26" t="s">
        <v>361</v>
      </c>
      <c r="M29" s="29">
        <v>80</v>
      </c>
      <c r="N29" s="88">
        <v>0</v>
      </c>
      <c r="O29" s="78">
        <f>IF(P29="Muy baja",1,IF(P29="Baja",2,IF(P29="Media",3,IF(P29="Alta",4, IF(P29="Muy Alta",5,)))))</f>
        <v>3</v>
      </c>
      <c r="P29" s="78" t="s">
        <v>333</v>
      </c>
      <c r="Q29" s="78">
        <f>IF(R29="Moderado",3,IF(R29="Mayor",4,IF(R29="Catastrófico",5,)))</f>
        <v>4</v>
      </c>
      <c r="R29" s="78" t="s">
        <v>30</v>
      </c>
      <c r="S29" s="88">
        <f>+O29*Q29</f>
        <v>12</v>
      </c>
      <c r="T29" s="82" t="s">
        <v>31</v>
      </c>
      <c r="U29" s="84" t="s">
        <v>363</v>
      </c>
      <c r="V29" s="86" t="s">
        <v>381</v>
      </c>
      <c r="W29" s="78" t="s">
        <v>319</v>
      </c>
      <c r="X29" s="78" t="s">
        <v>360</v>
      </c>
      <c r="Y29" s="78" t="s">
        <v>32</v>
      </c>
      <c r="Z29" s="78"/>
      <c r="AA29" s="78"/>
      <c r="AB29" s="114"/>
    </row>
    <row r="30" spans="2:28" ht="95.25" customHeight="1" x14ac:dyDescent="0.2">
      <c r="B30" s="120"/>
      <c r="C30" s="27" t="s">
        <v>303</v>
      </c>
      <c r="D30" s="92"/>
      <c r="E30" s="100" t="s">
        <v>43</v>
      </c>
      <c r="F30" s="96"/>
      <c r="G30" s="78"/>
      <c r="H30" s="78"/>
      <c r="I30" s="78"/>
      <c r="J30" s="78"/>
      <c r="K30" s="78"/>
      <c r="L30" s="26" t="s">
        <v>362</v>
      </c>
      <c r="M30" s="29">
        <v>80</v>
      </c>
      <c r="N30" s="88"/>
      <c r="O30" s="78"/>
      <c r="P30" s="78"/>
      <c r="Q30" s="78"/>
      <c r="R30" s="78"/>
      <c r="S30" s="88"/>
      <c r="T30" s="82"/>
      <c r="U30" s="84"/>
      <c r="V30" s="86"/>
      <c r="W30" s="78"/>
      <c r="X30" s="78"/>
      <c r="Y30" s="78"/>
      <c r="Z30" s="78"/>
      <c r="AA30" s="78"/>
      <c r="AB30" s="114"/>
    </row>
    <row r="31" spans="2:28" ht="190.5" customHeight="1" x14ac:dyDescent="0.2">
      <c r="B31" s="119" t="s">
        <v>44</v>
      </c>
      <c r="C31" s="24" t="s">
        <v>35</v>
      </c>
      <c r="D31" s="92" t="s">
        <v>368</v>
      </c>
      <c r="E31" s="100" t="s">
        <v>326</v>
      </c>
      <c r="F31" s="96">
        <f>IF(G31="Muy baja",1,IF(G31="Baja",2,IF(G31="Media",3,IF(G31="Alta",4, IF(G31="Muy Alta",5,)))))</f>
        <v>3</v>
      </c>
      <c r="G31" s="78" t="s">
        <v>333</v>
      </c>
      <c r="H31" s="78">
        <f>IF(I31="Moderado",3,IF(I31="Mayor",4,IF(I31="Catastrófico",5,)))</f>
        <v>4</v>
      </c>
      <c r="I31" s="78" t="s">
        <v>30</v>
      </c>
      <c r="J31" s="78">
        <f>+$F31*$H31</f>
        <v>12</v>
      </c>
      <c r="K31" s="78" t="s">
        <v>31</v>
      </c>
      <c r="L31" s="26" t="s">
        <v>365</v>
      </c>
      <c r="M31" s="29">
        <v>100</v>
      </c>
      <c r="N31" s="88">
        <v>2</v>
      </c>
      <c r="O31" s="78">
        <f>IF(P31="Muy baja",1,IF(P31="Baja",2,IF(P31="Media",3,IF(P31="Alta",4, IF(P31="Muy Alta",5,)))))</f>
        <v>1</v>
      </c>
      <c r="P31" s="78" t="s">
        <v>337</v>
      </c>
      <c r="Q31" s="78">
        <f>IF(R31="Moderado",3,IF(R31="Mayor",4,IF(R31="Catastrófico",5,)))</f>
        <v>4</v>
      </c>
      <c r="R31" s="78" t="s">
        <v>30</v>
      </c>
      <c r="S31" s="88">
        <f>+O31*Q31</f>
        <v>4</v>
      </c>
      <c r="T31" s="82" t="s">
        <v>31</v>
      </c>
      <c r="U31" s="84" t="s">
        <v>324</v>
      </c>
      <c r="V31" s="86" t="s">
        <v>323</v>
      </c>
      <c r="W31" s="78" t="s">
        <v>320</v>
      </c>
      <c r="X31" s="78" t="s">
        <v>366</v>
      </c>
      <c r="Y31" s="88" t="s">
        <v>32</v>
      </c>
      <c r="Z31" s="78"/>
      <c r="AA31" s="78"/>
      <c r="AB31" s="108"/>
    </row>
    <row r="32" spans="2:28" ht="37.5" customHeight="1" x14ac:dyDescent="0.2">
      <c r="B32" s="119"/>
      <c r="C32" s="24" t="s">
        <v>45</v>
      </c>
      <c r="D32" s="92"/>
      <c r="E32" s="100"/>
      <c r="F32" s="96"/>
      <c r="G32" s="78"/>
      <c r="H32" s="78"/>
      <c r="I32" s="78"/>
      <c r="J32" s="78"/>
      <c r="K32" s="78"/>
      <c r="L32" s="106" t="s">
        <v>367</v>
      </c>
      <c r="M32" s="88">
        <v>100</v>
      </c>
      <c r="N32" s="88"/>
      <c r="O32" s="78"/>
      <c r="P32" s="78"/>
      <c r="Q32" s="78"/>
      <c r="R32" s="78"/>
      <c r="S32" s="88"/>
      <c r="T32" s="82"/>
      <c r="U32" s="84"/>
      <c r="V32" s="86"/>
      <c r="W32" s="78"/>
      <c r="X32" s="78"/>
      <c r="Y32" s="88"/>
      <c r="Z32" s="78"/>
      <c r="AA32" s="78"/>
      <c r="AB32" s="108"/>
    </row>
    <row r="33" spans="2:28" ht="48" customHeight="1" x14ac:dyDescent="0.2">
      <c r="B33" s="119"/>
      <c r="C33" s="24" t="s">
        <v>364</v>
      </c>
      <c r="D33" s="92"/>
      <c r="E33" s="100"/>
      <c r="F33" s="96"/>
      <c r="G33" s="78"/>
      <c r="H33" s="78"/>
      <c r="I33" s="78"/>
      <c r="J33" s="78"/>
      <c r="K33" s="78"/>
      <c r="L33" s="106"/>
      <c r="M33" s="88"/>
      <c r="N33" s="88"/>
      <c r="O33" s="78"/>
      <c r="P33" s="78"/>
      <c r="Q33" s="78"/>
      <c r="R33" s="78"/>
      <c r="S33" s="88"/>
      <c r="T33" s="82"/>
      <c r="U33" s="84"/>
      <c r="V33" s="86"/>
      <c r="W33" s="78"/>
      <c r="X33" s="78"/>
      <c r="Y33" s="88"/>
      <c r="Z33" s="78"/>
      <c r="AA33" s="78"/>
      <c r="AB33" s="108"/>
    </row>
    <row r="34" spans="2:28" ht="97.5" customHeight="1" x14ac:dyDescent="0.2">
      <c r="B34" s="118" t="s">
        <v>46</v>
      </c>
      <c r="C34" s="24" t="s">
        <v>308</v>
      </c>
      <c r="D34" s="92" t="s">
        <v>47</v>
      </c>
      <c r="E34" s="100" t="s">
        <v>369</v>
      </c>
      <c r="F34" s="96">
        <f>IF(G34="Muy baja",1,IF(G34="Baja",2,IF(G34="Media",3,IF(G34="Alta",4, IF(G34="Muy Alta",5,)))))</f>
        <v>3</v>
      </c>
      <c r="G34" s="78" t="s">
        <v>333</v>
      </c>
      <c r="H34" s="78">
        <f>IF(I34="Moderado",3,IF(I34="Mayor",4,IF(I34="Catastrófico",5,)))</f>
        <v>4</v>
      </c>
      <c r="I34" s="78" t="s">
        <v>30</v>
      </c>
      <c r="J34" s="78">
        <f>+$F34*$H34</f>
        <v>12</v>
      </c>
      <c r="K34" s="78" t="s">
        <v>31</v>
      </c>
      <c r="L34" s="26" t="s">
        <v>371</v>
      </c>
      <c r="M34" s="29">
        <v>85</v>
      </c>
      <c r="N34" s="88">
        <v>1</v>
      </c>
      <c r="O34" s="78">
        <f>IF(P34="Muy baja",1,IF(P34="Baja",2,IF(P34="Media",3,IF(P34="Alta",4, IF(P34="Muy Alta",5,)))))</f>
        <v>2</v>
      </c>
      <c r="P34" s="78" t="s">
        <v>39</v>
      </c>
      <c r="Q34" s="78">
        <f>IF(R34="Moderado",3,IF(R34="Mayor",4,IF(R34="Catastrófico",5,)))</f>
        <v>4</v>
      </c>
      <c r="R34" s="78" t="s">
        <v>30</v>
      </c>
      <c r="S34" s="88">
        <f>+O34*Q34</f>
        <v>8</v>
      </c>
      <c r="T34" s="82" t="s">
        <v>31</v>
      </c>
      <c r="U34" s="84" t="s">
        <v>372</v>
      </c>
      <c r="V34" s="86" t="s">
        <v>382</v>
      </c>
      <c r="W34" s="78" t="s">
        <v>284</v>
      </c>
      <c r="X34" s="78" t="s">
        <v>375</v>
      </c>
      <c r="Y34" s="88" t="s">
        <v>32</v>
      </c>
      <c r="Z34" s="78"/>
      <c r="AA34" s="78"/>
      <c r="AB34" s="114"/>
    </row>
    <row r="35" spans="2:28" ht="72" customHeight="1" x14ac:dyDescent="0.2">
      <c r="B35" s="118"/>
      <c r="C35" s="24" t="s">
        <v>49</v>
      </c>
      <c r="D35" s="92"/>
      <c r="E35" s="100" t="s">
        <v>48</v>
      </c>
      <c r="F35" s="96"/>
      <c r="G35" s="78"/>
      <c r="H35" s="78"/>
      <c r="I35" s="78"/>
      <c r="J35" s="78"/>
      <c r="K35" s="78"/>
      <c r="L35" s="26" t="s">
        <v>374</v>
      </c>
      <c r="M35" s="29">
        <v>100</v>
      </c>
      <c r="N35" s="88"/>
      <c r="O35" s="78"/>
      <c r="P35" s="78"/>
      <c r="Q35" s="78"/>
      <c r="R35" s="78"/>
      <c r="S35" s="88"/>
      <c r="T35" s="82"/>
      <c r="U35" s="84"/>
      <c r="V35" s="86"/>
      <c r="W35" s="78"/>
      <c r="X35" s="78"/>
      <c r="Y35" s="88"/>
      <c r="Z35" s="78"/>
      <c r="AA35" s="78"/>
      <c r="AB35" s="114"/>
    </row>
    <row r="36" spans="2:28" ht="84" customHeight="1" x14ac:dyDescent="0.2">
      <c r="B36" s="118"/>
      <c r="C36" s="24" t="s">
        <v>305</v>
      </c>
      <c r="D36" s="92"/>
      <c r="E36" s="100" t="s">
        <v>48</v>
      </c>
      <c r="F36" s="96"/>
      <c r="G36" s="78"/>
      <c r="H36" s="78"/>
      <c r="I36" s="78"/>
      <c r="J36" s="78"/>
      <c r="K36" s="78"/>
      <c r="L36" s="26" t="s">
        <v>373</v>
      </c>
      <c r="M36" s="29">
        <v>85</v>
      </c>
      <c r="N36" s="88"/>
      <c r="O36" s="78"/>
      <c r="P36" s="78"/>
      <c r="Q36" s="78"/>
      <c r="R36" s="78"/>
      <c r="S36" s="88"/>
      <c r="T36" s="82"/>
      <c r="U36" s="84"/>
      <c r="V36" s="86"/>
      <c r="W36" s="78"/>
      <c r="X36" s="78"/>
      <c r="Y36" s="88"/>
      <c r="Z36" s="78"/>
      <c r="AA36" s="78"/>
      <c r="AB36" s="114"/>
    </row>
    <row r="37" spans="2:28" ht="57.75" customHeight="1" x14ac:dyDescent="0.2">
      <c r="B37" s="118"/>
      <c r="C37" s="24" t="s">
        <v>384</v>
      </c>
      <c r="D37" s="92" t="s">
        <v>270</v>
      </c>
      <c r="E37" s="100" t="s">
        <v>326</v>
      </c>
      <c r="F37" s="96">
        <f>IF(G37="Muy baja",1,IF(G37="Baja",2,IF(G37="Media",3,IF(G37="Alta",4, IF(G37="Muy Alta",5,)))))</f>
        <v>2</v>
      </c>
      <c r="G37" s="78" t="s">
        <v>39</v>
      </c>
      <c r="H37" s="78">
        <f>IF(I37="Moderado",3,IF(I37="Mayor",4,IF(I37="Catastrófico",5,)))</f>
        <v>4</v>
      </c>
      <c r="I37" s="78" t="s">
        <v>30</v>
      </c>
      <c r="J37" s="78">
        <f>+$F37*$H37</f>
        <v>8</v>
      </c>
      <c r="K37" s="78" t="s">
        <v>31</v>
      </c>
      <c r="L37" s="106" t="s">
        <v>385</v>
      </c>
      <c r="M37" s="88">
        <v>100</v>
      </c>
      <c r="N37" s="88">
        <v>1</v>
      </c>
      <c r="O37" s="78">
        <f>IF(P37="Muy baja",1,IF(P37="Baja",2,IF(P37="Media",3,IF(P37="Alta",4, IF(P37="Muy Alta",5,)))))</f>
        <v>1</v>
      </c>
      <c r="P37" s="78" t="s">
        <v>337</v>
      </c>
      <c r="Q37" s="78">
        <f>IF(R37="Moderado",3,IF(R37="Mayor",4,IF(R37="Catastrófico",5,)))</f>
        <v>4</v>
      </c>
      <c r="R37" s="78" t="s">
        <v>30</v>
      </c>
      <c r="S37" s="88">
        <f>+O37*Q37</f>
        <v>4</v>
      </c>
      <c r="T37" s="82" t="s">
        <v>31</v>
      </c>
      <c r="U37" s="84" t="s">
        <v>370</v>
      </c>
      <c r="V37" s="86" t="s">
        <v>383</v>
      </c>
      <c r="W37" s="78" t="s">
        <v>284</v>
      </c>
      <c r="X37" s="78" t="s">
        <v>386</v>
      </c>
      <c r="Y37" s="88" t="s">
        <v>32</v>
      </c>
      <c r="Z37" s="78"/>
      <c r="AA37" s="78"/>
      <c r="AB37" s="114"/>
    </row>
    <row r="38" spans="2:28" ht="15" customHeight="1" x14ac:dyDescent="0.2">
      <c r="B38" s="118"/>
      <c r="C38" s="24" t="s">
        <v>35</v>
      </c>
      <c r="D38" s="92"/>
      <c r="E38" s="100"/>
      <c r="F38" s="96"/>
      <c r="G38" s="78"/>
      <c r="H38" s="78"/>
      <c r="I38" s="78"/>
      <c r="J38" s="78"/>
      <c r="K38" s="78"/>
      <c r="L38" s="106"/>
      <c r="M38" s="88"/>
      <c r="N38" s="88"/>
      <c r="O38" s="78"/>
      <c r="P38" s="78"/>
      <c r="Q38" s="78"/>
      <c r="R38" s="78"/>
      <c r="S38" s="88"/>
      <c r="T38" s="82"/>
      <c r="U38" s="84"/>
      <c r="V38" s="86"/>
      <c r="W38" s="78"/>
      <c r="X38" s="78"/>
      <c r="Y38" s="88"/>
      <c r="Z38" s="78"/>
      <c r="AA38" s="78"/>
      <c r="AB38" s="114"/>
    </row>
    <row r="39" spans="2:28" ht="15" customHeight="1" x14ac:dyDescent="0.2">
      <c r="B39" s="118"/>
      <c r="C39" s="24" t="s">
        <v>45</v>
      </c>
      <c r="D39" s="92"/>
      <c r="E39" s="100"/>
      <c r="F39" s="96"/>
      <c r="G39" s="78"/>
      <c r="H39" s="78"/>
      <c r="I39" s="78"/>
      <c r="J39" s="78"/>
      <c r="K39" s="78"/>
      <c r="L39" s="106"/>
      <c r="M39" s="88"/>
      <c r="N39" s="88"/>
      <c r="O39" s="78"/>
      <c r="P39" s="78"/>
      <c r="Q39" s="78"/>
      <c r="R39" s="78"/>
      <c r="S39" s="88"/>
      <c r="T39" s="82"/>
      <c r="U39" s="84"/>
      <c r="V39" s="86"/>
      <c r="W39" s="78"/>
      <c r="X39" s="78"/>
      <c r="Y39" s="88"/>
      <c r="Z39" s="78"/>
      <c r="AA39" s="78"/>
      <c r="AB39" s="114"/>
    </row>
    <row r="40" spans="2:28" ht="124.5" customHeight="1" x14ac:dyDescent="0.2">
      <c r="B40" s="118"/>
      <c r="C40" s="24" t="s">
        <v>268</v>
      </c>
      <c r="D40" s="92" t="s">
        <v>394</v>
      </c>
      <c r="E40" s="100" t="s">
        <v>326</v>
      </c>
      <c r="F40" s="96">
        <f>IF(G40="Muy baja",1,IF(G40="Baja",2,IF(G40="Media",3,IF(G40="Alta",4, IF(G40="Muy Alta",5,)))))</f>
        <v>3</v>
      </c>
      <c r="G40" s="78" t="s">
        <v>333</v>
      </c>
      <c r="H40" s="78">
        <f>IF(I40="Moderado",3,IF(I40="Mayor",4,IF(I40="Catastrófico",5,)))</f>
        <v>4</v>
      </c>
      <c r="I40" s="78" t="s">
        <v>30</v>
      </c>
      <c r="J40" s="78">
        <f>+$F40*$H40</f>
        <v>12</v>
      </c>
      <c r="K40" s="78" t="s">
        <v>31</v>
      </c>
      <c r="L40" s="26" t="s">
        <v>387</v>
      </c>
      <c r="M40" s="29">
        <v>100</v>
      </c>
      <c r="N40" s="88">
        <v>2</v>
      </c>
      <c r="O40" s="78">
        <f>IF(P40="Muy baja",1,IF(P40="Baja",2,IF(P40="Media",3,IF(P40="Alta",4, IF(P40="Muy Alta",5,)))))</f>
        <v>1</v>
      </c>
      <c r="P40" s="78" t="s">
        <v>337</v>
      </c>
      <c r="Q40" s="78">
        <f>IF(R40="Moderado",3,IF(R40="Mayor",4,IF(R40="Catastrófico",5,)))</f>
        <v>4</v>
      </c>
      <c r="R40" s="78" t="s">
        <v>30</v>
      </c>
      <c r="S40" s="88">
        <f>+O40*Q40</f>
        <v>4</v>
      </c>
      <c r="T40" s="82" t="s">
        <v>31</v>
      </c>
      <c r="U40" s="98" t="s">
        <v>389</v>
      </c>
      <c r="V40" s="86" t="s">
        <v>393</v>
      </c>
      <c r="W40" s="78" t="s">
        <v>69</v>
      </c>
      <c r="X40" s="78" t="s">
        <v>390</v>
      </c>
      <c r="Y40" s="78" t="s">
        <v>391</v>
      </c>
      <c r="Z40" s="78"/>
      <c r="AA40" s="78"/>
      <c r="AB40" s="107"/>
    </row>
    <row r="41" spans="2:28" ht="138.75" customHeight="1" x14ac:dyDescent="0.2">
      <c r="B41" s="118"/>
      <c r="C41" s="24" t="s">
        <v>392</v>
      </c>
      <c r="D41" s="92"/>
      <c r="E41" s="100"/>
      <c r="F41" s="96"/>
      <c r="G41" s="78"/>
      <c r="H41" s="78"/>
      <c r="I41" s="78"/>
      <c r="J41" s="78"/>
      <c r="K41" s="78"/>
      <c r="L41" s="26" t="s">
        <v>388</v>
      </c>
      <c r="M41" s="29">
        <v>100</v>
      </c>
      <c r="N41" s="88"/>
      <c r="O41" s="78"/>
      <c r="P41" s="78"/>
      <c r="Q41" s="78"/>
      <c r="R41" s="78"/>
      <c r="S41" s="88"/>
      <c r="T41" s="82"/>
      <c r="U41" s="98"/>
      <c r="V41" s="86"/>
      <c r="W41" s="78"/>
      <c r="X41" s="78"/>
      <c r="Y41" s="78"/>
      <c r="Z41" s="78"/>
      <c r="AA41" s="78"/>
      <c r="AB41" s="107"/>
    </row>
    <row r="42" spans="2:28" ht="34.5" customHeight="1" x14ac:dyDescent="0.2">
      <c r="B42" s="118"/>
      <c r="C42" s="24" t="s">
        <v>269</v>
      </c>
      <c r="D42" s="92"/>
      <c r="E42" s="100"/>
      <c r="F42" s="96"/>
      <c r="G42" s="78"/>
      <c r="H42" s="78"/>
      <c r="I42" s="78"/>
      <c r="J42" s="78"/>
      <c r="K42" s="78"/>
      <c r="L42" s="26" t="s">
        <v>306</v>
      </c>
      <c r="M42" s="29"/>
      <c r="N42" s="29"/>
      <c r="O42" s="78"/>
      <c r="P42" s="78"/>
      <c r="Q42" s="78"/>
      <c r="R42" s="78"/>
      <c r="S42" s="88"/>
      <c r="T42" s="82"/>
      <c r="U42" s="98"/>
      <c r="V42" s="86"/>
      <c r="W42" s="78"/>
      <c r="X42" s="78"/>
      <c r="Y42" s="78"/>
      <c r="Z42" s="78"/>
      <c r="AA42" s="78"/>
      <c r="AB42" s="108"/>
    </row>
    <row r="43" spans="2:28" ht="138" customHeight="1" x14ac:dyDescent="0.2">
      <c r="B43" s="117" t="s">
        <v>50</v>
      </c>
      <c r="C43" s="24" t="s">
        <v>395</v>
      </c>
      <c r="D43" s="92" t="s">
        <v>51</v>
      </c>
      <c r="E43" s="100" t="s">
        <v>326</v>
      </c>
      <c r="F43" s="96">
        <f>IF(G43="Muy baja",1,IF(G43="Baja",2,IF(G43="Media",3,IF(G43="Alta",4, IF(G43="Muy Alta",5,)))))</f>
        <v>3</v>
      </c>
      <c r="G43" s="78" t="s">
        <v>333</v>
      </c>
      <c r="H43" s="78">
        <f>IF(I43="Moderado",3,IF(I43="Mayor",4,IF(I43="Catastrófico",5,)))</f>
        <v>4</v>
      </c>
      <c r="I43" s="78" t="s">
        <v>30</v>
      </c>
      <c r="J43" s="78">
        <f>+$F43*$H43</f>
        <v>12</v>
      </c>
      <c r="K43" s="78" t="s">
        <v>31</v>
      </c>
      <c r="L43" s="26" t="s">
        <v>396</v>
      </c>
      <c r="M43" s="88">
        <v>100</v>
      </c>
      <c r="N43" s="88">
        <v>2</v>
      </c>
      <c r="O43" s="78">
        <f>IF(P43="Muy baja",1,IF(P43="Baja",2,IF(P43="Media",3,IF(P43="Alta",4, IF(P43="Muy Alta",5,)))))</f>
        <v>1</v>
      </c>
      <c r="P43" s="78" t="s">
        <v>337</v>
      </c>
      <c r="Q43" s="78">
        <f>IF(R43="Moderado",3,IF(R43="Mayor",4,IF(R43="Catastrófico",5,)))</f>
        <v>4</v>
      </c>
      <c r="R43" s="78" t="s">
        <v>30</v>
      </c>
      <c r="S43" s="88">
        <f>+O43*Q43</f>
        <v>4</v>
      </c>
      <c r="T43" s="82" t="s">
        <v>31</v>
      </c>
      <c r="U43" s="98" t="s">
        <v>400</v>
      </c>
      <c r="V43" s="86" t="s">
        <v>398</v>
      </c>
      <c r="W43" s="86" t="s">
        <v>307</v>
      </c>
      <c r="X43" s="86" t="s">
        <v>399</v>
      </c>
      <c r="Y43" s="78" t="s">
        <v>391</v>
      </c>
      <c r="Z43" s="78"/>
      <c r="AA43" s="78"/>
      <c r="AB43" s="107"/>
    </row>
    <row r="44" spans="2:28" ht="111" customHeight="1" x14ac:dyDescent="0.2">
      <c r="B44" s="117"/>
      <c r="C44" s="24" t="s">
        <v>35</v>
      </c>
      <c r="D44" s="92"/>
      <c r="E44" s="100"/>
      <c r="F44" s="96"/>
      <c r="G44" s="78"/>
      <c r="H44" s="78"/>
      <c r="I44" s="78"/>
      <c r="J44" s="78"/>
      <c r="K44" s="78"/>
      <c r="L44" s="26" t="s">
        <v>397</v>
      </c>
      <c r="M44" s="88"/>
      <c r="N44" s="88"/>
      <c r="O44" s="78"/>
      <c r="P44" s="78"/>
      <c r="Q44" s="78"/>
      <c r="R44" s="78"/>
      <c r="S44" s="88"/>
      <c r="T44" s="82"/>
      <c r="U44" s="98"/>
      <c r="V44" s="86"/>
      <c r="W44" s="86"/>
      <c r="X44" s="86"/>
      <c r="Y44" s="78"/>
      <c r="Z44" s="78"/>
      <c r="AA44" s="78"/>
      <c r="AB44" s="107"/>
    </row>
    <row r="45" spans="2:28" ht="42" customHeight="1" x14ac:dyDescent="0.2">
      <c r="B45" s="117"/>
      <c r="C45" s="24" t="s">
        <v>354</v>
      </c>
      <c r="D45" s="92" t="s">
        <v>401</v>
      </c>
      <c r="E45" s="100" t="s">
        <v>326</v>
      </c>
      <c r="F45" s="96">
        <f>IF(G45="Muy baja",1,IF(G45="Baja",2,IF(G45="Media",3,IF(G45="Alta",4, IF(G45="Muy Alta",5,)))))</f>
        <v>3</v>
      </c>
      <c r="G45" s="78" t="s">
        <v>333</v>
      </c>
      <c r="H45" s="78">
        <f>IF(I45="Moderado",3,IF(I45="Mayor",4,IF(I45="Catastrófico",5,)))</f>
        <v>4</v>
      </c>
      <c r="I45" s="78" t="s">
        <v>30</v>
      </c>
      <c r="J45" s="78">
        <f>+$F45*$H45</f>
        <v>12</v>
      </c>
      <c r="K45" s="78" t="s">
        <v>31</v>
      </c>
      <c r="L45" s="106" t="s">
        <v>402</v>
      </c>
      <c r="M45" s="88">
        <v>95</v>
      </c>
      <c r="N45" s="88">
        <v>1</v>
      </c>
      <c r="O45" s="78">
        <f>IF(P45="Muy baja",1,IF(P45="Baja",2,IF(P45="Media",3,IF(P45="Alta",4, IF(P45="Muy Alta",5,)))))</f>
        <v>2</v>
      </c>
      <c r="P45" s="78" t="s">
        <v>39</v>
      </c>
      <c r="Q45" s="78">
        <f>IF(R45="Moderado",3,IF(R45="Mayor",4,IF(R45="Catastrófico",5,)))</f>
        <v>4</v>
      </c>
      <c r="R45" s="78" t="s">
        <v>30</v>
      </c>
      <c r="S45" s="88">
        <f>+O45*Q45</f>
        <v>8</v>
      </c>
      <c r="T45" s="82" t="s">
        <v>31</v>
      </c>
      <c r="U45" s="84" t="s">
        <v>321</v>
      </c>
      <c r="V45" s="86" t="s">
        <v>404</v>
      </c>
      <c r="W45" s="78" t="s">
        <v>52</v>
      </c>
      <c r="X45" s="78" t="s">
        <v>405</v>
      </c>
      <c r="Y45" s="78" t="s">
        <v>32</v>
      </c>
      <c r="Z45" s="79"/>
      <c r="AA45" s="78"/>
      <c r="AB45" s="114"/>
    </row>
    <row r="46" spans="2:28" ht="93.75" customHeight="1" x14ac:dyDescent="0.2">
      <c r="B46" s="117"/>
      <c r="C46" s="24" t="s">
        <v>403</v>
      </c>
      <c r="D46" s="92"/>
      <c r="E46" s="100"/>
      <c r="F46" s="96"/>
      <c r="G46" s="78"/>
      <c r="H46" s="78"/>
      <c r="I46" s="78"/>
      <c r="J46" s="78"/>
      <c r="K46" s="78"/>
      <c r="L46" s="106"/>
      <c r="M46" s="88"/>
      <c r="N46" s="88"/>
      <c r="O46" s="78"/>
      <c r="P46" s="78"/>
      <c r="Q46" s="78"/>
      <c r="R46" s="78"/>
      <c r="S46" s="88"/>
      <c r="T46" s="82"/>
      <c r="U46" s="84"/>
      <c r="V46" s="86"/>
      <c r="W46" s="78"/>
      <c r="X46" s="78"/>
      <c r="Y46" s="78"/>
      <c r="Z46" s="79"/>
      <c r="AA46" s="78"/>
      <c r="AB46" s="114"/>
    </row>
    <row r="47" spans="2:28" ht="123.75" customHeight="1" x14ac:dyDescent="0.2">
      <c r="B47" s="117"/>
      <c r="C47" s="24" t="s">
        <v>330</v>
      </c>
      <c r="D47" s="92" t="s">
        <v>406</v>
      </c>
      <c r="E47" s="94" t="s">
        <v>326</v>
      </c>
      <c r="F47" s="96">
        <f>IF(G47="Muy baja",1,IF(G47="Baja",2,IF(G47="Media",3,IF(G47="Alta",4, IF(G47="Muy Alta",5,)))))</f>
        <v>4</v>
      </c>
      <c r="G47" s="78" t="s">
        <v>31</v>
      </c>
      <c r="H47" s="78">
        <f>IF(I47="Moderado",3,IF(I47="Mayor",4,IF(I47="Catastrófico",5,)))</f>
        <v>4</v>
      </c>
      <c r="I47" s="78" t="s">
        <v>30</v>
      </c>
      <c r="J47" s="78">
        <f>+$F47*$H47</f>
        <v>16</v>
      </c>
      <c r="K47" s="78" t="s">
        <v>31</v>
      </c>
      <c r="L47" s="106" t="s">
        <v>408</v>
      </c>
      <c r="M47" s="88">
        <v>70</v>
      </c>
      <c r="N47" s="88">
        <v>1</v>
      </c>
      <c r="O47" s="78">
        <f>IF(P47="Muy baja",1,IF(P47="Baja",2,IF(P47="Media",3,IF(P47="Alta",4, IF(P47="Muy Alta",5,)))))</f>
        <v>3</v>
      </c>
      <c r="P47" s="78" t="s">
        <v>333</v>
      </c>
      <c r="Q47" s="78">
        <f>IF(R47="Moderado",3,IF(R47="Mayor",4,IF(R47="Catastrófico",5,)))</f>
        <v>4</v>
      </c>
      <c r="R47" s="78" t="s">
        <v>30</v>
      </c>
      <c r="S47" s="88">
        <f>+O47*Q47</f>
        <v>12</v>
      </c>
      <c r="T47" s="82" t="s">
        <v>31</v>
      </c>
      <c r="U47" s="84" t="s">
        <v>411</v>
      </c>
      <c r="V47" s="86" t="s">
        <v>412</v>
      </c>
      <c r="W47" s="78" t="s">
        <v>407</v>
      </c>
      <c r="X47" s="78" t="s">
        <v>410</v>
      </c>
      <c r="Y47" s="88" t="s">
        <v>32</v>
      </c>
      <c r="Z47" s="78"/>
      <c r="AA47" s="106"/>
      <c r="AB47" s="176"/>
    </row>
    <row r="48" spans="2:28" ht="104.25" customHeight="1" x14ac:dyDescent="0.2">
      <c r="B48" s="117"/>
      <c r="C48" s="24" t="s">
        <v>332</v>
      </c>
      <c r="D48" s="92"/>
      <c r="E48" s="94"/>
      <c r="F48" s="96"/>
      <c r="G48" s="78"/>
      <c r="H48" s="78"/>
      <c r="I48" s="78"/>
      <c r="J48" s="78"/>
      <c r="K48" s="78"/>
      <c r="L48" s="106"/>
      <c r="M48" s="88"/>
      <c r="N48" s="88"/>
      <c r="O48" s="78"/>
      <c r="P48" s="78"/>
      <c r="Q48" s="78"/>
      <c r="R48" s="78"/>
      <c r="S48" s="88"/>
      <c r="T48" s="82"/>
      <c r="U48" s="84"/>
      <c r="V48" s="86"/>
      <c r="W48" s="78"/>
      <c r="X48" s="78"/>
      <c r="Y48" s="88"/>
      <c r="Z48" s="78"/>
      <c r="AA48" s="106"/>
      <c r="AB48" s="176"/>
    </row>
    <row r="49" spans="2:28" ht="164.25" customHeight="1" x14ac:dyDescent="0.2">
      <c r="B49" s="117"/>
      <c r="C49" s="24" t="s">
        <v>331</v>
      </c>
      <c r="D49" s="92"/>
      <c r="E49" s="94"/>
      <c r="F49" s="96"/>
      <c r="G49" s="78"/>
      <c r="H49" s="78"/>
      <c r="I49" s="78"/>
      <c r="J49" s="78"/>
      <c r="K49" s="78"/>
      <c r="L49" s="26" t="s">
        <v>409</v>
      </c>
      <c r="M49" s="29">
        <v>85</v>
      </c>
      <c r="N49" s="88"/>
      <c r="O49" s="78"/>
      <c r="P49" s="78"/>
      <c r="Q49" s="78"/>
      <c r="R49" s="78"/>
      <c r="S49" s="88"/>
      <c r="T49" s="82"/>
      <c r="U49" s="84"/>
      <c r="V49" s="86"/>
      <c r="W49" s="78"/>
      <c r="X49" s="78"/>
      <c r="Y49" s="88"/>
      <c r="Z49" s="78"/>
      <c r="AA49" s="106"/>
      <c r="AB49" s="176"/>
    </row>
    <row r="50" spans="2:28" ht="82.5" customHeight="1" x14ac:dyDescent="0.2">
      <c r="B50" s="116" t="s">
        <v>287</v>
      </c>
      <c r="C50" s="24" t="s">
        <v>53</v>
      </c>
      <c r="D50" s="92" t="s">
        <v>413</v>
      </c>
      <c r="E50" s="100" t="s">
        <v>326</v>
      </c>
      <c r="F50" s="96">
        <f>IF(G50="Muy baja",1,IF(G50="Baja",2,IF(G50="Media",3,IF(G50="Alta",4, IF(G50="Muy Alta",5,)))))</f>
        <v>3</v>
      </c>
      <c r="G50" s="78" t="s">
        <v>333</v>
      </c>
      <c r="H50" s="78">
        <f>IF(I50="Moderado",3,IF(I50="Mayor",4,IF(I50="Catastrófico",5,)))</f>
        <v>4</v>
      </c>
      <c r="I50" s="78" t="s">
        <v>30</v>
      </c>
      <c r="J50" s="78">
        <f>+$F50*$H50</f>
        <v>12</v>
      </c>
      <c r="K50" s="78" t="s">
        <v>31</v>
      </c>
      <c r="L50" s="26" t="s">
        <v>309</v>
      </c>
      <c r="M50" s="29">
        <v>85</v>
      </c>
      <c r="N50" s="88">
        <v>1</v>
      </c>
      <c r="O50" s="78">
        <f>IF(P50="Muy baja",1,IF(P50="Baja",2,IF(P50="Media",3,IF(P50="Alta",4, IF(P50="Muy Alta",5,)))))</f>
        <v>2</v>
      </c>
      <c r="P50" s="78" t="s">
        <v>39</v>
      </c>
      <c r="Q50" s="78">
        <f>IF(R50="Moderado",3,IF(R50="Mayor",4,IF(R50="Catastrófico",5,)))</f>
        <v>4</v>
      </c>
      <c r="R50" s="78" t="s">
        <v>30</v>
      </c>
      <c r="S50" s="88">
        <f>+O50*Q50</f>
        <v>8</v>
      </c>
      <c r="T50" s="82" t="s">
        <v>31</v>
      </c>
      <c r="U50" s="84" t="s">
        <v>310</v>
      </c>
      <c r="V50" s="86" t="s">
        <v>404</v>
      </c>
      <c r="W50" s="78" t="s">
        <v>54</v>
      </c>
      <c r="X50" s="78" t="s">
        <v>416</v>
      </c>
      <c r="Y50" s="78" t="s">
        <v>32</v>
      </c>
      <c r="Z50" s="78"/>
      <c r="AA50" s="78"/>
      <c r="AB50" s="114"/>
    </row>
    <row r="51" spans="2:28" ht="86.25" customHeight="1" x14ac:dyDescent="0.2">
      <c r="B51" s="116"/>
      <c r="C51" s="24" t="s">
        <v>332</v>
      </c>
      <c r="D51" s="92"/>
      <c r="E51" s="100"/>
      <c r="F51" s="96"/>
      <c r="G51" s="78"/>
      <c r="H51" s="78"/>
      <c r="I51" s="78"/>
      <c r="J51" s="78"/>
      <c r="K51" s="78"/>
      <c r="L51" s="26" t="s">
        <v>414</v>
      </c>
      <c r="M51" s="29">
        <v>85</v>
      </c>
      <c r="N51" s="88"/>
      <c r="O51" s="78"/>
      <c r="P51" s="78"/>
      <c r="Q51" s="78"/>
      <c r="R51" s="78"/>
      <c r="S51" s="88"/>
      <c r="T51" s="82"/>
      <c r="U51" s="84"/>
      <c r="V51" s="86"/>
      <c r="W51" s="78"/>
      <c r="X51" s="78"/>
      <c r="Y51" s="78"/>
      <c r="Z51" s="78"/>
      <c r="AA51" s="78"/>
      <c r="AB51" s="114"/>
    </row>
    <row r="52" spans="2:28" ht="80.25" customHeight="1" x14ac:dyDescent="0.2">
      <c r="B52" s="116"/>
      <c r="C52" s="24" t="s">
        <v>45</v>
      </c>
      <c r="D52" s="92"/>
      <c r="E52" s="100"/>
      <c r="F52" s="96"/>
      <c r="G52" s="78"/>
      <c r="H52" s="78"/>
      <c r="I52" s="78"/>
      <c r="J52" s="78"/>
      <c r="K52" s="78"/>
      <c r="L52" s="106" t="s">
        <v>415</v>
      </c>
      <c r="M52" s="88">
        <v>100</v>
      </c>
      <c r="N52" s="88"/>
      <c r="O52" s="78"/>
      <c r="P52" s="78"/>
      <c r="Q52" s="78"/>
      <c r="R52" s="78"/>
      <c r="S52" s="88"/>
      <c r="T52" s="82"/>
      <c r="U52" s="84"/>
      <c r="V52" s="86"/>
      <c r="W52" s="78"/>
      <c r="X52" s="78"/>
      <c r="Y52" s="78"/>
      <c r="Z52" s="78"/>
      <c r="AA52" s="78"/>
      <c r="AB52" s="114"/>
    </row>
    <row r="53" spans="2:28" ht="55.5" customHeight="1" x14ac:dyDescent="0.2">
      <c r="B53" s="116"/>
      <c r="C53" s="24" t="s">
        <v>395</v>
      </c>
      <c r="D53" s="92"/>
      <c r="E53" s="100"/>
      <c r="F53" s="96"/>
      <c r="G53" s="78"/>
      <c r="H53" s="78"/>
      <c r="I53" s="78"/>
      <c r="J53" s="78"/>
      <c r="K53" s="78"/>
      <c r="L53" s="106"/>
      <c r="M53" s="88"/>
      <c r="N53" s="88"/>
      <c r="O53" s="78"/>
      <c r="P53" s="78"/>
      <c r="Q53" s="78"/>
      <c r="R53" s="78"/>
      <c r="S53" s="88"/>
      <c r="T53" s="82"/>
      <c r="U53" s="115"/>
      <c r="V53" s="86"/>
      <c r="W53" s="78"/>
      <c r="X53" s="78"/>
      <c r="Y53" s="78"/>
      <c r="Z53" s="80"/>
      <c r="AA53" s="80"/>
      <c r="AB53" s="114"/>
    </row>
    <row r="54" spans="2:28" ht="98.25" customHeight="1" x14ac:dyDescent="0.2">
      <c r="B54" s="116"/>
      <c r="C54" s="24" t="s">
        <v>311</v>
      </c>
      <c r="D54" s="92" t="s">
        <v>313</v>
      </c>
      <c r="E54" s="100" t="s">
        <v>55</v>
      </c>
      <c r="F54" s="96">
        <f>IF(G54="Muy baja",1,IF(G54="Baja",2,IF(G54="Media",3,IF(G54="Alta",4, IF(G54="Muy Alta",5,)))))</f>
        <v>3</v>
      </c>
      <c r="G54" s="78" t="s">
        <v>333</v>
      </c>
      <c r="H54" s="78">
        <f>IF(I54="Moderado",3,IF(I54="Mayor",4,IF(I54="Catastrófico",5,)))</f>
        <v>4</v>
      </c>
      <c r="I54" s="78" t="s">
        <v>30</v>
      </c>
      <c r="J54" s="78">
        <f>+$F54*$H54</f>
        <v>12</v>
      </c>
      <c r="K54" s="78" t="s">
        <v>31</v>
      </c>
      <c r="L54" s="26" t="s">
        <v>417</v>
      </c>
      <c r="M54" s="29">
        <v>100</v>
      </c>
      <c r="N54" s="88">
        <v>1</v>
      </c>
      <c r="O54" s="78">
        <f>IF(P54="Muy baja",1,IF(P54="Baja",2,IF(P54="Media",3,IF(P54="Alta",4, IF(P54="Muy Alta",5,)))))</f>
        <v>2</v>
      </c>
      <c r="P54" s="78" t="s">
        <v>39</v>
      </c>
      <c r="Q54" s="78">
        <f>IF(R54="Moderado",3,IF(R54="Mayor",4,IF(R54="Catastrófico",5,)))</f>
        <v>4</v>
      </c>
      <c r="R54" s="78" t="s">
        <v>30</v>
      </c>
      <c r="S54" s="88">
        <f>+O54*Q54</f>
        <v>8</v>
      </c>
      <c r="T54" s="82" t="s">
        <v>31</v>
      </c>
      <c r="U54" s="84" t="s">
        <v>420</v>
      </c>
      <c r="V54" s="86" t="s">
        <v>322</v>
      </c>
      <c r="W54" s="78" t="s">
        <v>54</v>
      </c>
      <c r="X54" s="78" t="s">
        <v>421</v>
      </c>
      <c r="Y54" s="78" t="s">
        <v>271</v>
      </c>
      <c r="Z54" s="78"/>
      <c r="AA54" s="78"/>
      <c r="AB54" s="107"/>
    </row>
    <row r="55" spans="2:28" ht="123.75" customHeight="1" x14ac:dyDescent="0.2">
      <c r="B55" s="116"/>
      <c r="C55" s="24" t="s">
        <v>312</v>
      </c>
      <c r="D55" s="92"/>
      <c r="E55" s="100"/>
      <c r="F55" s="96"/>
      <c r="G55" s="78"/>
      <c r="H55" s="78"/>
      <c r="I55" s="78"/>
      <c r="J55" s="78"/>
      <c r="K55" s="78"/>
      <c r="L55" s="26" t="s">
        <v>418</v>
      </c>
      <c r="M55" s="29">
        <v>85</v>
      </c>
      <c r="N55" s="88"/>
      <c r="O55" s="78"/>
      <c r="P55" s="78"/>
      <c r="Q55" s="78"/>
      <c r="R55" s="78"/>
      <c r="S55" s="88"/>
      <c r="T55" s="82"/>
      <c r="U55" s="84"/>
      <c r="V55" s="86"/>
      <c r="W55" s="78"/>
      <c r="X55" s="78"/>
      <c r="Y55" s="78"/>
      <c r="Z55" s="78"/>
      <c r="AA55" s="78"/>
      <c r="AB55" s="107"/>
    </row>
    <row r="56" spans="2:28" ht="69" customHeight="1" x14ac:dyDescent="0.2">
      <c r="B56" s="116"/>
      <c r="C56" s="24" t="s">
        <v>395</v>
      </c>
      <c r="D56" s="92"/>
      <c r="E56" s="100"/>
      <c r="F56" s="96"/>
      <c r="G56" s="78"/>
      <c r="H56" s="78"/>
      <c r="I56" s="78"/>
      <c r="J56" s="78"/>
      <c r="K56" s="78"/>
      <c r="L56" s="106" t="s">
        <v>419</v>
      </c>
      <c r="M56" s="88">
        <v>100</v>
      </c>
      <c r="N56" s="88"/>
      <c r="O56" s="78"/>
      <c r="P56" s="78"/>
      <c r="Q56" s="78"/>
      <c r="R56" s="78"/>
      <c r="S56" s="88"/>
      <c r="T56" s="82"/>
      <c r="U56" s="84"/>
      <c r="V56" s="86"/>
      <c r="W56" s="78"/>
      <c r="X56" s="78"/>
      <c r="Y56" s="78"/>
      <c r="Z56" s="78"/>
      <c r="AA56" s="78"/>
      <c r="AB56" s="107"/>
    </row>
    <row r="57" spans="2:28" ht="69" customHeight="1" x14ac:dyDescent="0.2">
      <c r="B57" s="116"/>
      <c r="C57" s="24" t="s">
        <v>56</v>
      </c>
      <c r="D57" s="92"/>
      <c r="E57" s="100"/>
      <c r="F57" s="96"/>
      <c r="G57" s="78"/>
      <c r="H57" s="78"/>
      <c r="I57" s="78"/>
      <c r="J57" s="78"/>
      <c r="K57" s="78"/>
      <c r="L57" s="106"/>
      <c r="M57" s="88"/>
      <c r="N57" s="88"/>
      <c r="O57" s="78"/>
      <c r="P57" s="78"/>
      <c r="Q57" s="78"/>
      <c r="R57" s="78"/>
      <c r="S57" s="88"/>
      <c r="T57" s="82"/>
      <c r="U57" s="84"/>
      <c r="V57" s="86"/>
      <c r="W57" s="78"/>
      <c r="X57" s="78"/>
      <c r="Y57" s="78"/>
      <c r="Z57" s="78"/>
      <c r="AA57" s="78"/>
      <c r="AB57" s="107"/>
    </row>
    <row r="58" spans="2:28" ht="136.5" customHeight="1" x14ac:dyDescent="0.2">
      <c r="B58" s="113" t="s">
        <v>286</v>
      </c>
      <c r="C58" s="24" t="s">
        <v>314</v>
      </c>
      <c r="D58" s="92" t="s">
        <v>426</v>
      </c>
      <c r="E58" s="100" t="s">
        <v>424</v>
      </c>
      <c r="F58" s="96">
        <f>IF(G58="Muy baja",1,IF(G58="Baja",2,IF(G58="Media",3,IF(G58="Alta",4, IF(G58="Muy Alta",5,)))))</f>
        <v>4</v>
      </c>
      <c r="G58" s="78" t="s">
        <v>31</v>
      </c>
      <c r="H58" s="78">
        <f>IF(I58="Moderado",3,IF(I58="Mayor",4,IF(I58="Catastrófico",5,)))</f>
        <v>4</v>
      </c>
      <c r="I58" s="78" t="s">
        <v>30</v>
      </c>
      <c r="J58" s="78">
        <f>+$F58*$H58</f>
        <v>16</v>
      </c>
      <c r="K58" s="78" t="s">
        <v>31</v>
      </c>
      <c r="L58" s="26" t="s">
        <v>428</v>
      </c>
      <c r="M58" s="29">
        <v>85</v>
      </c>
      <c r="N58" s="88">
        <v>1</v>
      </c>
      <c r="O58" s="78">
        <f>IF(P58="Muy baja",1,IF(P58="Baja",2,IF(P58="Media",3,IF(P58="Alta",4, IF(P58="Muy Alta",5,)))))</f>
        <v>3</v>
      </c>
      <c r="P58" s="78" t="s">
        <v>333</v>
      </c>
      <c r="Q58" s="78">
        <f>IF(R58="Moderado",3,IF(R58="Mayor",4,IF(R58="Catastrófico",5,)))</f>
        <v>4</v>
      </c>
      <c r="R58" s="78" t="s">
        <v>30</v>
      </c>
      <c r="S58" s="88">
        <f>+O58*Q58</f>
        <v>12</v>
      </c>
      <c r="T58" s="82" t="s">
        <v>31</v>
      </c>
      <c r="U58" s="84" t="s">
        <v>423</v>
      </c>
      <c r="V58" s="99" t="s">
        <v>422</v>
      </c>
      <c r="W58" s="78" t="s">
        <v>57</v>
      </c>
      <c r="X58" s="78" t="s">
        <v>430</v>
      </c>
      <c r="Y58" s="78" t="s">
        <v>32</v>
      </c>
      <c r="Z58" s="78"/>
      <c r="AA58" s="78"/>
      <c r="AB58" s="107"/>
    </row>
    <row r="59" spans="2:28" ht="34.5" customHeight="1" x14ac:dyDescent="0.2">
      <c r="B59" s="113"/>
      <c r="C59" s="24" t="s">
        <v>58</v>
      </c>
      <c r="D59" s="92"/>
      <c r="E59" s="100"/>
      <c r="F59" s="96"/>
      <c r="G59" s="78"/>
      <c r="H59" s="78"/>
      <c r="I59" s="78"/>
      <c r="J59" s="78"/>
      <c r="K59" s="78"/>
      <c r="L59" s="106" t="s">
        <v>425</v>
      </c>
      <c r="M59" s="88">
        <v>85</v>
      </c>
      <c r="N59" s="88"/>
      <c r="O59" s="78"/>
      <c r="P59" s="78"/>
      <c r="Q59" s="78"/>
      <c r="R59" s="78"/>
      <c r="S59" s="88"/>
      <c r="T59" s="82"/>
      <c r="U59" s="84"/>
      <c r="V59" s="99"/>
      <c r="W59" s="78"/>
      <c r="X59" s="78"/>
      <c r="Y59" s="78"/>
      <c r="Z59" s="78"/>
      <c r="AA59" s="78"/>
      <c r="AB59" s="107"/>
    </row>
    <row r="60" spans="2:28" ht="50.25" customHeight="1" x14ac:dyDescent="0.2">
      <c r="B60" s="113"/>
      <c r="C60" s="24" t="s">
        <v>427</v>
      </c>
      <c r="D60" s="92"/>
      <c r="E60" s="100"/>
      <c r="F60" s="96"/>
      <c r="G60" s="78"/>
      <c r="H60" s="78"/>
      <c r="I60" s="78"/>
      <c r="J60" s="78"/>
      <c r="K60" s="78"/>
      <c r="L60" s="106"/>
      <c r="M60" s="88"/>
      <c r="N60" s="88"/>
      <c r="O60" s="78"/>
      <c r="P60" s="78"/>
      <c r="Q60" s="78"/>
      <c r="R60" s="78"/>
      <c r="S60" s="88"/>
      <c r="T60" s="82"/>
      <c r="U60" s="84"/>
      <c r="V60" s="99"/>
      <c r="W60" s="78"/>
      <c r="X60" s="78"/>
      <c r="Y60" s="78"/>
      <c r="Z60" s="78"/>
      <c r="AA60" s="78"/>
      <c r="AB60" s="107"/>
    </row>
    <row r="61" spans="2:28" ht="135.75" customHeight="1" x14ac:dyDescent="0.2">
      <c r="B61" s="113"/>
      <c r="C61" s="24" t="s">
        <v>59</v>
      </c>
      <c r="D61" s="92" t="s">
        <v>272</v>
      </c>
      <c r="E61" s="100" t="s">
        <v>326</v>
      </c>
      <c r="F61" s="96">
        <f>IF(G61="Muy baja",1,IF(G61="Baja",2,IF(G61="Media",3,IF(G61="Alta",4, IF(G61="Muy Alta",5,)))))</f>
        <v>3</v>
      </c>
      <c r="G61" s="78" t="s">
        <v>333</v>
      </c>
      <c r="H61" s="78">
        <f>IF(I61="Moderado",3,IF(I61="Mayor",4,IF(I61="Catastrófico",5,)))</f>
        <v>4</v>
      </c>
      <c r="I61" s="78" t="s">
        <v>30</v>
      </c>
      <c r="J61" s="78">
        <f>+$F61*$H61</f>
        <v>12</v>
      </c>
      <c r="K61" s="78" t="s">
        <v>31</v>
      </c>
      <c r="L61" s="26" t="s">
        <v>432</v>
      </c>
      <c r="M61" s="29">
        <v>100</v>
      </c>
      <c r="N61" s="88">
        <v>1</v>
      </c>
      <c r="O61" s="78">
        <f>IF(P61="Muy baja",1,IF(P61="Baja",2,IF(P61="Media",3,IF(P61="Alta",4, IF(P61="Muy Alta",5,)))))</f>
        <v>2</v>
      </c>
      <c r="P61" s="78" t="s">
        <v>39</v>
      </c>
      <c r="Q61" s="78">
        <f>IF(R61="Moderado",3,IF(R61="Mayor",4,IF(R61="Catastrófico",5,)))</f>
        <v>4</v>
      </c>
      <c r="R61" s="78" t="s">
        <v>30</v>
      </c>
      <c r="S61" s="88">
        <f>+O61*Q61</f>
        <v>8</v>
      </c>
      <c r="T61" s="82" t="s">
        <v>31</v>
      </c>
      <c r="U61" s="84" t="s">
        <v>437</v>
      </c>
      <c r="V61" s="86" t="s">
        <v>434</v>
      </c>
      <c r="W61" s="78" t="s">
        <v>273</v>
      </c>
      <c r="X61" s="78" t="s">
        <v>433</v>
      </c>
      <c r="Y61" s="78" t="s">
        <v>32</v>
      </c>
      <c r="Z61" s="78"/>
      <c r="AA61" s="78"/>
      <c r="AB61" s="107"/>
    </row>
    <row r="62" spans="2:28" ht="135.75" customHeight="1" x14ac:dyDescent="0.2">
      <c r="B62" s="113"/>
      <c r="C62" s="24" t="s">
        <v>60</v>
      </c>
      <c r="D62" s="92"/>
      <c r="E62" s="100"/>
      <c r="F62" s="96"/>
      <c r="G62" s="78"/>
      <c r="H62" s="78"/>
      <c r="I62" s="78"/>
      <c r="J62" s="78"/>
      <c r="K62" s="78"/>
      <c r="L62" s="26" t="s">
        <v>435</v>
      </c>
      <c r="M62" s="29">
        <v>95</v>
      </c>
      <c r="N62" s="88"/>
      <c r="O62" s="78"/>
      <c r="P62" s="78"/>
      <c r="Q62" s="78"/>
      <c r="R62" s="78"/>
      <c r="S62" s="88"/>
      <c r="T62" s="82"/>
      <c r="U62" s="84"/>
      <c r="V62" s="86"/>
      <c r="W62" s="78"/>
      <c r="X62" s="78"/>
      <c r="Y62" s="78"/>
      <c r="Z62" s="78"/>
      <c r="AA62" s="78"/>
      <c r="AB62" s="107"/>
    </row>
    <row r="63" spans="2:28" ht="110.25" customHeight="1" x14ac:dyDescent="0.2">
      <c r="B63" s="113"/>
      <c r="C63" s="24" t="s">
        <v>431</v>
      </c>
      <c r="D63" s="92"/>
      <c r="E63" s="100"/>
      <c r="F63" s="96"/>
      <c r="G63" s="78"/>
      <c r="H63" s="78"/>
      <c r="I63" s="78"/>
      <c r="J63" s="78"/>
      <c r="K63" s="78"/>
      <c r="L63" s="26" t="s">
        <v>436</v>
      </c>
      <c r="M63" s="29">
        <v>100</v>
      </c>
      <c r="N63" s="88"/>
      <c r="O63" s="78"/>
      <c r="P63" s="78"/>
      <c r="Q63" s="78"/>
      <c r="R63" s="78"/>
      <c r="S63" s="88"/>
      <c r="T63" s="82"/>
      <c r="U63" s="84"/>
      <c r="V63" s="86"/>
      <c r="W63" s="78"/>
      <c r="X63" s="78"/>
      <c r="Y63" s="78"/>
      <c r="Z63" s="78"/>
      <c r="AA63" s="78"/>
      <c r="AB63" s="107"/>
    </row>
    <row r="64" spans="2:28" ht="137.25" customHeight="1" x14ac:dyDescent="0.2">
      <c r="B64" s="113"/>
      <c r="C64" s="37" t="s">
        <v>315</v>
      </c>
      <c r="D64" s="92" t="s">
        <v>443</v>
      </c>
      <c r="E64" s="94" t="s">
        <v>438</v>
      </c>
      <c r="F64" s="96">
        <f>IF(G64="Muy baja",1,IF(G64="Baja",2,IF(G64="Media",3,IF(G64="Alta",4, IF(G64="Muy Alta",5,)))))</f>
        <v>3</v>
      </c>
      <c r="G64" s="78" t="s">
        <v>333</v>
      </c>
      <c r="H64" s="78">
        <f>IF(I64="Moderado",3,IF(I64="Mayor",4,IF(I64="Catastrófico",5,)))</f>
        <v>4</v>
      </c>
      <c r="I64" s="78" t="s">
        <v>30</v>
      </c>
      <c r="J64" s="78">
        <f>+$F64*$H64</f>
        <v>12</v>
      </c>
      <c r="K64" s="78" t="s">
        <v>31</v>
      </c>
      <c r="L64" s="26" t="s">
        <v>444</v>
      </c>
      <c r="M64" s="29">
        <v>100</v>
      </c>
      <c r="N64" s="88">
        <v>1</v>
      </c>
      <c r="O64" s="78">
        <f>IF(P64="Muy baja",1,IF(P64="Baja",2,IF(P64="Media",3,IF(P64="Alta",4, IF(P64="Muy Alta",5,)))))</f>
        <v>1</v>
      </c>
      <c r="P64" s="78" t="s">
        <v>448</v>
      </c>
      <c r="Q64" s="78">
        <f>IF(R64="Moderado",3,IF(R64="Mayor",4,IF(R64="Catastrófico",5,)))</f>
        <v>4</v>
      </c>
      <c r="R64" s="78" t="s">
        <v>30</v>
      </c>
      <c r="S64" s="88">
        <f>+O64*Q64</f>
        <v>4</v>
      </c>
      <c r="T64" s="82" t="s">
        <v>31</v>
      </c>
      <c r="U64" s="84" t="s">
        <v>446</v>
      </c>
      <c r="V64" s="86" t="s">
        <v>440</v>
      </c>
      <c r="W64" s="78" t="s">
        <v>441</v>
      </c>
      <c r="X64" s="78" t="s">
        <v>445</v>
      </c>
      <c r="Y64" s="78" t="s">
        <v>32</v>
      </c>
      <c r="Z64" s="78"/>
      <c r="AA64" s="78"/>
      <c r="AB64" s="107"/>
    </row>
    <row r="65" spans="1:28" ht="109.5" customHeight="1" x14ac:dyDescent="0.2">
      <c r="B65" s="113"/>
      <c r="C65" s="111" t="s">
        <v>316</v>
      </c>
      <c r="D65" s="92"/>
      <c r="E65" s="94"/>
      <c r="F65" s="96"/>
      <c r="G65" s="78"/>
      <c r="H65" s="78"/>
      <c r="I65" s="78"/>
      <c r="J65" s="78"/>
      <c r="K65" s="78"/>
      <c r="L65" s="26" t="s">
        <v>439</v>
      </c>
      <c r="M65" s="29">
        <v>50</v>
      </c>
      <c r="N65" s="88"/>
      <c r="O65" s="78"/>
      <c r="P65" s="78"/>
      <c r="Q65" s="78"/>
      <c r="R65" s="78"/>
      <c r="S65" s="88"/>
      <c r="T65" s="82"/>
      <c r="U65" s="84"/>
      <c r="V65" s="86"/>
      <c r="W65" s="78"/>
      <c r="X65" s="78"/>
      <c r="Y65" s="78"/>
      <c r="Z65" s="78"/>
      <c r="AA65" s="78"/>
      <c r="AB65" s="107"/>
    </row>
    <row r="66" spans="1:28" ht="85.5" customHeight="1" x14ac:dyDescent="0.2">
      <c r="B66" s="113"/>
      <c r="C66" s="111"/>
      <c r="D66" s="92"/>
      <c r="E66" s="94"/>
      <c r="F66" s="96"/>
      <c r="G66" s="78"/>
      <c r="H66" s="78"/>
      <c r="I66" s="78"/>
      <c r="J66" s="78"/>
      <c r="K66" s="78"/>
      <c r="L66" s="26" t="s">
        <v>442</v>
      </c>
      <c r="M66" s="29">
        <v>100</v>
      </c>
      <c r="N66" s="88"/>
      <c r="O66" s="78"/>
      <c r="P66" s="78"/>
      <c r="Q66" s="78"/>
      <c r="R66" s="78"/>
      <c r="S66" s="88"/>
      <c r="T66" s="82"/>
      <c r="U66" s="84"/>
      <c r="V66" s="86"/>
      <c r="W66" s="78"/>
      <c r="X66" s="78"/>
      <c r="Y66" s="78"/>
      <c r="Z66" s="78"/>
      <c r="AA66" s="78"/>
      <c r="AB66" s="107"/>
    </row>
    <row r="67" spans="1:28" ht="110.25" customHeight="1" x14ac:dyDescent="0.2">
      <c r="B67" s="112" t="s">
        <v>285</v>
      </c>
      <c r="C67" s="24" t="s">
        <v>61</v>
      </c>
      <c r="D67" s="92" t="s">
        <v>274</v>
      </c>
      <c r="E67" s="100" t="s">
        <v>55</v>
      </c>
      <c r="F67" s="96">
        <f>IF(G67="Muy baja",1,IF(G67="Baja",2,IF(G67="Media",3,IF(G67="Alta",4, IF(G67="Muy Alta",5,)))))</f>
        <v>3</v>
      </c>
      <c r="G67" s="78" t="s">
        <v>333</v>
      </c>
      <c r="H67" s="78">
        <f>IF(I67="Moderado",3,IF(I67="Mayor",4,IF(I67="Catastrófico",5,)))</f>
        <v>4</v>
      </c>
      <c r="I67" s="78" t="s">
        <v>30</v>
      </c>
      <c r="J67" s="78">
        <f>+$F67*$H67</f>
        <v>12</v>
      </c>
      <c r="K67" s="78" t="s">
        <v>31</v>
      </c>
      <c r="L67" s="25" t="s">
        <v>449</v>
      </c>
      <c r="M67" s="29">
        <v>100</v>
      </c>
      <c r="N67" s="88">
        <v>2</v>
      </c>
      <c r="O67" s="78">
        <f>IF(P67="Muy baja",1,IF(P67="Baja",2,IF(P67="Media",3,IF(P67="Alta",4, IF(P67="Muy Alta",5,)))))</f>
        <v>1</v>
      </c>
      <c r="P67" s="78" t="s">
        <v>337</v>
      </c>
      <c r="Q67" s="78">
        <f>IF(R67="Moderado",3,IF(R67="Mayor",4,IF(R67="Catastrófico",5,)))</f>
        <v>4</v>
      </c>
      <c r="R67" s="78" t="s">
        <v>30</v>
      </c>
      <c r="S67" s="88">
        <f>+O67*Q67</f>
        <v>4</v>
      </c>
      <c r="T67" s="82" t="s">
        <v>31</v>
      </c>
      <c r="U67" s="84" t="s">
        <v>451</v>
      </c>
      <c r="V67" s="86" t="s">
        <v>422</v>
      </c>
      <c r="W67" s="78" t="s">
        <v>62</v>
      </c>
      <c r="X67" s="78" t="s">
        <v>450</v>
      </c>
      <c r="Y67" s="78" t="s">
        <v>32</v>
      </c>
      <c r="Z67" s="79"/>
      <c r="AA67" s="78"/>
      <c r="AB67" s="107"/>
    </row>
    <row r="68" spans="1:28" ht="111.75" customHeight="1" x14ac:dyDescent="0.2">
      <c r="B68" s="112"/>
      <c r="C68" s="24" t="s">
        <v>63</v>
      </c>
      <c r="D68" s="92"/>
      <c r="E68" s="100"/>
      <c r="F68" s="96"/>
      <c r="G68" s="78"/>
      <c r="H68" s="78"/>
      <c r="I68" s="78"/>
      <c r="J68" s="78"/>
      <c r="K68" s="78"/>
      <c r="L68" s="25" t="s">
        <v>447</v>
      </c>
      <c r="M68" s="29">
        <v>100</v>
      </c>
      <c r="N68" s="88"/>
      <c r="O68" s="78"/>
      <c r="P68" s="78"/>
      <c r="Q68" s="78"/>
      <c r="R68" s="78"/>
      <c r="S68" s="88"/>
      <c r="T68" s="82"/>
      <c r="U68" s="84"/>
      <c r="V68" s="86"/>
      <c r="W68" s="78"/>
      <c r="X68" s="78"/>
      <c r="Y68" s="78"/>
      <c r="Z68" s="79"/>
      <c r="AA68" s="78"/>
      <c r="AB68" s="108"/>
    </row>
    <row r="69" spans="1:28" ht="98.25" customHeight="1" x14ac:dyDescent="0.2">
      <c r="B69" s="109" t="s">
        <v>64</v>
      </c>
      <c r="C69" s="24" t="s">
        <v>275</v>
      </c>
      <c r="D69" s="92" t="s">
        <v>277</v>
      </c>
      <c r="E69" s="100" t="s">
        <v>453</v>
      </c>
      <c r="F69" s="96">
        <f>IF(G69="Muy baja",1,IF(G69="Baja",2,IF(G69="Media",3,IF(G69="Alta",4, IF(G69="Muy Alta",5,)))))</f>
        <v>3</v>
      </c>
      <c r="G69" s="78" t="s">
        <v>333</v>
      </c>
      <c r="H69" s="78">
        <f>IF(I69="Moderado",3,IF(I69="Mayor",4,IF(I69="Catastrófico",5,)))</f>
        <v>4</v>
      </c>
      <c r="I69" s="78" t="s">
        <v>30</v>
      </c>
      <c r="J69" s="78">
        <f>+$F69*$H69</f>
        <v>12</v>
      </c>
      <c r="K69" s="78" t="s">
        <v>31</v>
      </c>
      <c r="L69" s="26" t="s">
        <v>455</v>
      </c>
      <c r="M69" s="29">
        <v>100</v>
      </c>
      <c r="N69" s="88">
        <v>2</v>
      </c>
      <c r="O69" s="78">
        <f>IF(P69="Muy baja",1,IF(P69="Baja",2,IF(P69="Media",3,IF(P69="Alta",4, IF(P69="Muy Alta",5,)))))</f>
        <v>1</v>
      </c>
      <c r="P69" s="78" t="s">
        <v>337</v>
      </c>
      <c r="Q69" s="78">
        <f>IF(R69="Moderado",3,IF(R69="Mayor",4,IF(R69="Catastrófico",5,)))</f>
        <v>4</v>
      </c>
      <c r="R69" s="78" t="s">
        <v>30</v>
      </c>
      <c r="S69" s="88">
        <f>+O69*Q69</f>
        <v>4</v>
      </c>
      <c r="T69" s="82" t="s">
        <v>31</v>
      </c>
      <c r="U69" s="84" t="s">
        <v>458</v>
      </c>
      <c r="V69" s="86" t="s">
        <v>454</v>
      </c>
      <c r="W69" s="78" t="s">
        <v>65</v>
      </c>
      <c r="X69" s="78" t="s">
        <v>457</v>
      </c>
      <c r="Y69" s="78" t="s">
        <v>32</v>
      </c>
      <c r="Z69" s="78"/>
      <c r="AA69" s="78"/>
      <c r="AB69" s="107"/>
    </row>
    <row r="70" spans="1:28" ht="54" customHeight="1" x14ac:dyDescent="0.2">
      <c r="B70" s="109"/>
      <c r="C70" s="24" t="s">
        <v>276</v>
      </c>
      <c r="D70" s="92"/>
      <c r="E70" s="100"/>
      <c r="F70" s="96"/>
      <c r="G70" s="78"/>
      <c r="H70" s="78"/>
      <c r="I70" s="78"/>
      <c r="J70" s="78"/>
      <c r="K70" s="78"/>
      <c r="L70" s="106" t="s">
        <v>456</v>
      </c>
      <c r="M70" s="88">
        <v>100</v>
      </c>
      <c r="N70" s="88"/>
      <c r="O70" s="78"/>
      <c r="P70" s="78"/>
      <c r="Q70" s="78"/>
      <c r="R70" s="78"/>
      <c r="S70" s="88"/>
      <c r="T70" s="82"/>
      <c r="U70" s="84"/>
      <c r="V70" s="86"/>
      <c r="W70" s="78"/>
      <c r="X70" s="78"/>
      <c r="Y70" s="78"/>
      <c r="Z70" s="78"/>
      <c r="AA70" s="78"/>
      <c r="AB70" s="107"/>
    </row>
    <row r="71" spans="1:28" ht="54" customHeight="1" x14ac:dyDescent="0.2">
      <c r="B71" s="109"/>
      <c r="C71" s="24" t="s">
        <v>452</v>
      </c>
      <c r="D71" s="92"/>
      <c r="E71" s="100"/>
      <c r="F71" s="96"/>
      <c r="G71" s="78"/>
      <c r="H71" s="78"/>
      <c r="I71" s="78"/>
      <c r="J71" s="78"/>
      <c r="K71" s="78"/>
      <c r="L71" s="106"/>
      <c r="M71" s="88"/>
      <c r="N71" s="88"/>
      <c r="O71" s="78"/>
      <c r="P71" s="78"/>
      <c r="Q71" s="78"/>
      <c r="R71" s="78"/>
      <c r="S71" s="88"/>
      <c r="T71" s="82"/>
      <c r="U71" s="84"/>
      <c r="V71" s="86"/>
      <c r="W71" s="78"/>
      <c r="X71" s="78"/>
      <c r="Y71" s="78"/>
      <c r="Z71" s="78"/>
      <c r="AA71" s="78"/>
      <c r="AB71" s="107"/>
    </row>
    <row r="72" spans="1:28" ht="44.25" customHeight="1" x14ac:dyDescent="0.2">
      <c r="B72" s="109"/>
      <c r="C72" s="24" t="s">
        <v>395</v>
      </c>
      <c r="D72" s="92" t="s">
        <v>278</v>
      </c>
      <c r="E72" s="100" t="s">
        <v>279</v>
      </c>
      <c r="F72" s="96">
        <f>IF(G72="Muy baja",1,IF(G72="Baja",2,IF(G72="Media",3,IF(G72="Alta",4, IF(G72="Muy Alta",5,)))))</f>
        <v>3</v>
      </c>
      <c r="G72" s="78" t="s">
        <v>333</v>
      </c>
      <c r="H72" s="78">
        <f>IF(I72="Moderado",3,IF(I72="Mayor",4,IF(I72="Catastrófico",5,)))</f>
        <v>4</v>
      </c>
      <c r="I72" s="78" t="s">
        <v>30</v>
      </c>
      <c r="J72" s="78">
        <f>+$F72*$H72</f>
        <v>12</v>
      </c>
      <c r="K72" s="78" t="s">
        <v>31</v>
      </c>
      <c r="L72" s="26" t="s">
        <v>460</v>
      </c>
      <c r="M72" s="29">
        <v>100</v>
      </c>
      <c r="N72" s="88">
        <v>2</v>
      </c>
      <c r="O72" s="78">
        <f>IF(P72="Muy baja",1,IF(P72="Baja",2,IF(P72="Media",3,IF(P72="Alta",4, IF(P72="Muy Alta",5,)))))</f>
        <v>1</v>
      </c>
      <c r="P72" s="78" t="s">
        <v>337</v>
      </c>
      <c r="Q72" s="78">
        <f>IF(R72="Moderado",3,IF(R72="Mayor",4,IF(R72="Catastrófico",5,)))</f>
        <v>4</v>
      </c>
      <c r="R72" s="78" t="s">
        <v>30</v>
      </c>
      <c r="S72" s="88">
        <f>+O72*Q72</f>
        <v>4</v>
      </c>
      <c r="T72" s="82" t="s">
        <v>31</v>
      </c>
      <c r="U72" s="98" t="s">
        <v>464</v>
      </c>
      <c r="V72" s="99" t="s">
        <v>465</v>
      </c>
      <c r="W72" s="88" t="s">
        <v>280</v>
      </c>
      <c r="X72" s="88" t="s">
        <v>466</v>
      </c>
      <c r="Y72" s="88" t="s">
        <v>32</v>
      </c>
      <c r="Z72" s="104"/>
      <c r="AA72" s="88"/>
      <c r="AB72" s="90"/>
    </row>
    <row r="73" spans="1:28" ht="42.75" customHeight="1" x14ac:dyDescent="0.2">
      <c r="B73" s="109"/>
      <c r="C73" s="24" t="s">
        <v>66</v>
      </c>
      <c r="D73" s="92"/>
      <c r="E73" s="100"/>
      <c r="F73" s="96"/>
      <c r="G73" s="78"/>
      <c r="H73" s="78"/>
      <c r="I73" s="78"/>
      <c r="J73" s="78"/>
      <c r="K73" s="78"/>
      <c r="L73" s="26" t="s">
        <v>463</v>
      </c>
      <c r="M73" s="29">
        <v>100</v>
      </c>
      <c r="N73" s="88"/>
      <c r="O73" s="78"/>
      <c r="P73" s="78"/>
      <c r="Q73" s="78"/>
      <c r="R73" s="78"/>
      <c r="S73" s="88"/>
      <c r="T73" s="82"/>
      <c r="U73" s="98"/>
      <c r="V73" s="99"/>
      <c r="W73" s="88"/>
      <c r="X73" s="88"/>
      <c r="Y73" s="88"/>
      <c r="Z73" s="104"/>
      <c r="AA73" s="105"/>
      <c r="AB73" s="91"/>
    </row>
    <row r="74" spans="1:28" ht="45.75" customHeight="1" x14ac:dyDescent="0.2">
      <c r="B74" s="109"/>
      <c r="C74" s="76" t="s">
        <v>459</v>
      </c>
      <c r="D74" s="92"/>
      <c r="E74" s="100"/>
      <c r="F74" s="96"/>
      <c r="G74" s="78"/>
      <c r="H74" s="78"/>
      <c r="I74" s="78"/>
      <c r="J74" s="78"/>
      <c r="K74" s="78"/>
      <c r="L74" s="26" t="s">
        <v>461</v>
      </c>
      <c r="M74" s="29">
        <v>100</v>
      </c>
      <c r="N74" s="88"/>
      <c r="O74" s="78"/>
      <c r="P74" s="78"/>
      <c r="Q74" s="78"/>
      <c r="R74" s="78"/>
      <c r="S74" s="88"/>
      <c r="T74" s="82"/>
      <c r="U74" s="98"/>
      <c r="V74" s="99"/>
      <c r="W74" s="88"/>
      <c r="X74" s="88"/>
      <c r="Y74" s="88"/>
      <c r="Z74" s="104"/>
      <c r="AA74" s="105"/>
      <c r="AB74" s="91"/>
    </row>
    <row r="75" spans="1:28" ht="56.25" customHeight="1" x14ac:dyDescent="0.2">
      <c r="B75" s="109"/>
      <c r="C75" s="77"/>
      <c r="D75" s="92"/>
      <c r="E75" s="100"/>
      <c r="F75" s="96"/>
      <c r="G75" s="78"/>
      <c r="H75" s="78"/>
      <c r="I75" s="78"/>
      <c r="J75" s="78"/>
      <c r="K75" s="78"/>
      <c r="L75" s="26" t="s">
        <v>462</v>
      </c>
      <c r="M75" s="29">
        <v>100</v>
      </c>
      <c r="N75" s="88"/>
      <c r="O75" s="78"/>
      <c r="P75" s="78"/>
      <c r="Q75" s="78"/>
      <c r="R75" s="78"/>
      <c r="S75" s="88"/>
      <c r="T75" s="82"/>
      <c r="U75" s="98"/>
      <c r="V75" s="99"/>
      <c r="W75" s="88"/>
      <c r="X75" s="88"/>
      <c r="Y75" s="88"/>
      <c r="Z75" s="104"/>
      <c r="AA75" s="105"/>
      <c r="AB75" s="91"/>
    </row>
    <row r="76" spans="1:28" ht="31.5" customHeight="1" x14ac:dyDescent="0.2">
      <c r="B76" s="109"/>
      <c r="C76" s="24" t="s">
        <v>45</v>
      </c>
      <c r="D76" s="92" t="s">
        <v>325</v>
      </c>
      <c r="E76" s="94" t="s">
        <v>326</v>
      </c>
      <c r="F76" s="96">
        <f>IF(G76="Muy baja",1,IF(G76="Baja",2,IF(G76="Media",3,IF(G76="Alta",4, IF(G76="Muy Alta",5,)))))</f>
        <v>3</v>
      </c>
      <c r="G76" s="78" t="s">
        <v>333</v>
      </c>
      <c r="H76" s="78">
        <f>IF(I76="Moderado",3,IF(I76="Mayor",4,IF(I76="Catastrófico",5,)))</f>
        <v>4</v>
      </c>
      <c r="I76" s="78" t="s">
        <v>30</v>
      </c>
      <c r="J76" s="78">
        <f>+$F76*$H76</f>
        <v>12</v>
      </c>
      <c r="K76" s="78" t="s">
        <v>31</v>
      </c>
      <c r="L76" s="26" t="s">
        <v>281</v>
      </c>
      <c r="M76" s="29">
        <v>100</v>
      </c>
      <c r="N76" s="88">
        <v>2</v>
      </c>
      <c r="O76" s="78">
        <f>IF(P76="Muy baja",1,IF(P76="Baja",2,IF(P76="Media",3,IF(P76="Alta",4, IF(P76="Muy Alta",5,)))))</f>
        <v>1</v>
      </c>
      <c r="P76" s="78" t="s">
        <v>337</v>
      </c>
      <c r="Q76" s="78">
        <f>IF(R76="Moderado",3,IF(R76="Mayor",4,IF(R76="Catastrófico",5,)))</f>
        <v>4</v>
      </c>
      <c r="R76" s="78" t="s">
        <v>30</v>
      </c>
      <c r="S76" s="88">
        <f>+O76*Q76</f>
        <v>4</v>
      </c>
      <c r="T76" s="82" t="s">
        <v>31</v>
      </c>
      <c r="U76" s="84" t="s">
        <v>329</v>
      </c>
      <c r="V76" s="86" t="s">
        <v>467</v>
      </c>
      <c r="W76" s="78" t="s">
        <v>328</v>
      </c>
      <c r="X76" s="78" t="s">
        <v>468</v>
      </c>
      <c r="Y76" s="88" t="s">
        <v>32</v>
      </c>
      <c r="Z76" s="80"/>
      <c r="AA76" s="80"/>
      <c r="AB76" s="102"/>
    </row>
    <row r="77" spans="1:28" ht="32.25" customHeight="1" x14ac:dyDescent="0.2">
      <c r="B77" s="109"/>
      <c r="C77" s="24" t="s">
        <v>395</v>
      </c>
      <c r="D77" s="92"/>
      <c r="E77" s="94"/>
      <c r="F77" s="96"/>
      <c r="G77" s="78"/>
      <c r="H77" s="78"/>
      <c r="I77" s="78"/>
      <c r="J77" s="78"/>
      <c r="K77" s="78"/>
      <c r="L77" s="26" t="s">
        <v>327</v>
      </c>
      <c r="M77" s="29">
        <v>100</v>
      </c>
      <c r="N77" s="88"/>
      <c r="O77" s="78"/>
      <c r="P77" s="78"/>
      <c r="Q77" s="78"/>
      <c r="R77" s="78"/>
      <c r="S77" s="88"/>
      <c r="T77" s="82"/>
      <c r="U77" s="84"/>
      <c r="V77" s="86"/>
      <c r="W77" s="78"/>
      <c r="X77" s="78"/>
      <c r="Y77" s="88"/>
      <c r="Z77" s="80"/>
      <c r="AA77" s="80"/>
      <c r="AB77" s="102"/>
    </row>
    <row r="78" spans="1:28" ht="47.25" customHeight="1" x14ac:dyDescent="0.2">
      <c r="B78" s="109"/>
      <c r="C78" s="24" t="s">
        <v>67</v>
      </c>
      <c r="D78" s="92"/>
      <c r="E78" s="94"/>
      <c r="F78" s="96"/>
      <c r="G78" s="78"/>
      <c r="H78" s="78"/>
      <c r="I78" s="78"/>
      <c r="J78" s="78"/>
      <c r="K78" s="78"/>
      <c r="L78" s="26" t="s">
        <v>282</v>
      </c>
      <c r="M78" s="29">
        <v>100</v>
      </c>
      <c r="N78" s="88"/>
      <c r="O78" s="78"/>
      <c r="P78" s="78"/>
      <c r="Q78" s="78"/>
      <c r="R78" s="78"/>
      <c r="S78" s="88"/>
      <c r="T78" s="82"/>
      <c r="U78" s="84"/>
      <c r="V78" s="86"/>
      <c r="W78" s="78"/>
      <c r="X78" s="78"/>
      <c r="Y78" s="88"/>
      <c r="Z78" s="80"/>
      <c r="AA78" s="80"/>
      <c r="AB78" s="102"/>
    </row>
    <row r="79" spans="1:28" ht="45.75" customHeight="1" thickBot="1" x14ac:dyDescent="0.25">
      <c r="B79" s="110"/>
      <c r="C79" s="46" t="s">
        <v>68</v>
      </c>
      <c r="D79" s="93"/>
      <c r="E79" s="95"/>
      <c r="F79" s="97"/>
      <c r="G79" s="81"/>
      <c r="H79" s="81"/>
      <c r="I79" s="81"/>
      <c r="J79" s="81"/>
      <c r="K79" s="81"/>
      <c r="L79" s="47" t="s">
        <v>283</v>
      </c>
      <c r="M79" s="48">
        <v>100</v>
      </c>
      <c r="N79" s="89"/>
      <c r="O79" s="81"/>
      <c r="P79" s="81"/>
      <c r="Q79" s="81"/>
      <c r="R79" s="81"/>
      <c r="S79" s="89"/>
      <c r="T79" s="83"/>
      <c r="U79" s="85"/>
      <c r="V79" s="87"/>
      <c r="W79" s="81"/>
      <c r="X79" s="81"/>
      <c r="Y79" s="89"/>
      <c r="Z79" s="101"/>
      <c r="AA79" s="101"/>
      <c r="AB79" s="103"/>
    </row>
    <row r="80" spans="1:28" s="44" customFormat="1" ht="13.5" thickBot="1" x14ac:dyDescent="0.25">
      <c r="A80" s="38"/>
      <c r="B80" s="23"/>
      <c r="C80" s="39"/>
      <c r="D80" s="40"/>
      <c r="E80" s="41"/>
      <c r="F80" s="40"/>
      <c r="G80" s="40"/>
      <c r="H80" s="40"/>
      <c r="I80" s="40"/>
      <c r="J80" s="40"/>
      <c r="K80" s="40"/>
      <c r="L80" s="42"/>
      <c r="M80" s="42"/>
      <c r="N80" s="42"/>
      <c r="O80" s="42"/>
      <c r="P80" s="42"/>
      <c r="Q80" s="40"/>
      <c r="R80" s="40"/>
      <c r="S80" s="40"/>
      <c r="T80" s="40"/>
      <c r="U80" s="42"/>
      <c r="V80" s="43"/>
      <c r="W80" s="40"/>
      <c r="X80" s="40"/>
      <c r="Y80" s="40"/>
      <c r="Z80" s="38"/>
      <c r="AA80" s="38"/>
      <c r="AB80" s="51" t="e">
        <f>AVERAGE(AB14:AB79)</f>
        <v>#DIV/0!</v>
      </c>
    </row>
    <row r="81" spans="1:27" s="44" customFormat="1" x14ac:dyDescent="0.2">
      <c r="A81" s="38"/>
      <c r="B81" s="23"/>
      <c r="C81" s="39"/>
      <c r="D81" s="40"/>
      <c r="E81" s="41"/>
      <c r="F81" s="40"/>
      <c r="G81" s="40"/>
      <c r="H81" s="40"/>
      <c r="I81" s="40"/>
      <c r="J81" s="40"/>
      <c r="K81" s="40"/>
      <c r="L81" s="42"/>
      <c r="M81" s="42"/>
      <c r="N81" s="42"/>
      <c r="O81" s="42"/>
      <c r="P81" s="42"/>
      <c r="Q81" s="40"/>
      <c r="R81" s="40"/>
      <c r="S81" s="40"/>
      <c r="T81" s="40"/>
      <c r="U81" s="42"/>
      <c r="V81" s="43"/>
      <c r="W81" s="40"/>
      <c r="X81" s="40"/>
      <c r="Y81" s="40"/>
      <c r="Z81" s="38"/>
      <c r="AA81" s="38"/>
    </row>
  </sheetData>
  <protectedRanges>
    <protectedRange sqref="U31:U33 U61:U63 U17:U22 U47:U49 U76:U81" name="Rango1_2_1"/>
    <protectedRange sqref="L40:L42 L32:L33 L76 L78:L79 L80:P81" name="Rango1_2_1_1"/>
    <protectedRange sqref="W61:X63 W50:X53 W76:X81" name="Rango1_1_1_1"/>
    <protectedRange sqref="Y45:Y46 Y50:Y57 Y80:Y81" name="Rango1_1_1_2"/>
    <protectedRange sqref="L14:L16" name="Rango1_2_1_1_1"/>
    <protectedRange sqref="U14:U16" name="Rango1_2_1_2"/>
    <protectedRange sqref="W14:X16" name="Rango1_1_1_1_1"/>
    <protectedRange sqref="Y14:Y28 Y31:Y39 Y47:Y49" name="Rango1_1_1_2_1"/>
    <protectedRange sqref="L29:L30" name="Rango1_2_1_1_2"/>
    <protectedRange sqref="U29:U30" name="Rango1_2_1_3"/>
    <protectedRange sqref="W29:X30" name="Rango1_1_1_1_2"/>
    <protectedRange sqref="Y29:Y30" name="Rango1_1_1_2_2"/>
    <protectedRange sqref="W31:X33 W47:X49" name="Rango1_1_1_1_3"/>
    <protectedRange sqref="AB31:AB33 Y40:Y42" name="Rango1_1_1_2_3"/>
    <protectedRange sqref="L34:L39" name="Rango1_2_1_1_4"/>
    <protectedRange sqref="U34:U39" name="Rango1_2_1_5"/>
    <protectedRange sqref="W34:X39" name="Rango1_1_1_1_5"/>
    <protectedRange sqref="U40:U42" name="Rango1_2_1_6"/>
    <protectedRange sqref="W40:X42" name="Rango1_1_1_1_6"/>
    <protectedRange sqref="U43:U44" name="Rango1_2_1_7"/>
    <protectedRange sqref="Y43:Y44" name="Rango1_1_1_2_7"/>
    <protectedRange sqref="L45:L49" name="Rango1_2_1_1_6"/>
    <protectedRange sqref="U45:U46 AA47:AB49" name="Rango1_2_1_9"/>
    <protectedRange sqref="W45:X46" name="Rango1_1_1_1_9"/>
    <protectedRange sqref="L54:L57" name="Rango1_2_1_1_7"/>
    <protectedRange sqref="U54:U57" name="Rango1_2_1_10"/>
    <protectedRange sqref="W54:X57" name="Rango1_1_1_1_10"/>
    <protectedRange sqref="L58:L59" name="Rango1_2_1_1_8"/>
    <protectedRange sqref="U58:U60" name="Rango1_2_1_11"/>
    <protectedRange sqref="W58:X60" name="Rango1_1_1_1_11"/>
    <protectedRange sqref="Y58:Y66" name="Rango1_1_1_2_9"/>
    <protectedRange sqref="L61:L63" name="Rango1_2_1_1_10"/>
    <protectedRange sqref="L67:L68" name="Rango1_2_1_1_2_1_1"/>
    <protectedRange sqref="U67:U68" name="Rango1_2_1_13"/>
    <protectedRange sqref="W67:X68" name="Rango1_1_1_1_13"/>
    <protectedRange sqref="Y67:Y68" name="Rango1_1_1_2_11"/>
    <protectedRange sqref="L69:L71" name="Rango1_2_1_1_9"/>
    <protectedRange sqref="W69:X71" name="Rango1_1_1_1_12"/>
    <protectedRange sqref="Y69:Y71" name="Rango1_1_1_2_10"/>
    <protectedRange sqref="U69:U71" name="Rango1_2_1_2_1"/>
    <protectedRange sqref="L73:L75" name="Rango1_2_1_1_13"/>
    <protectedRange sqref="U72:U75" name="Rango1_2_1_12"/>
    <protectedRange sqref="W72:X75" name="Rango1_1_1_1_14"/>
    <protectedRange sqref="Y72:Y79" name="Rango1_1_1_2_12"/>
    <protectedRange sqref="L17:L21" name="Rango1_2_1_1_15"/>
    <protectedRange sqref="W17:X19 W20:W22" name="Rango1_1_1_1_16"/>
    <protectedRange sqref="L22" name="Rango1_2_1_1_16"/>
    <protectedRange sqref="X20:X22 W26:X28" name="Rango1_1_1_1_17"/>
    <protectedRange sqref="L23:L25" name="Rango1_2_1_1_17"/>
    <protectedRange sqref="U23:U25" name="Rango1_2_1_14"/>
    <protectedRange sqref="L26:L28 U26:U28" name="Rango1_2_1_1_18"/>
    <protectedRange sqref="L50:L53" name="Rango1_2_1_1_29"/>
    <protectedRange sqref="C14:E16" name="Rango1_1_1_3"/>
    <protectedRange sqref="C31:D33" name="Rango1_1_1_4_2"/>
    <protectedRange sqref="C34:E36 C37:D39" name="Rango1_1_1_3_1"/>
    <protectedRange sqref="C40:D42" name="Rango1_1_1_3_2"/>
    <protectedRange sqref="C67:E68" name="Rango1_5_1_5"/>
    <protectedRange sqref="C26:E27 D28:E28" name="Rango1_1_1_8_1"/>
    <protectedRange sqref="L64:L66" name="Rango1_2_1_1_11_1"/>
    <protectedRange sqref="C64:E66" name="Rango1_1_1_6_2"/>
    <protectedRange sqref="U64:U66" name="Rango1_2_1_15"/>
    <protectedRange sqref="W64:X66" name="Rango1_1_1_1_15"/>
    <protectedRange sqref="C48:C49" name="Rango1_1_1"/>
  </protectedRanges>
  <autoFilter ref="A13:WRQ81">
    <filterColumn colId="5" showButton="0"/>
    <filterColumn colId="7" showButton="0"/>
    <filterColumn colId="9" showButton="0"/>
    <filterColumn colId="18" showButton="0"/>
  </autoFilter>
  <mergeCells count="578">
    <mergeCell ref="Y26:Y28"/>
    <mergeCell ref="Z26:Z28"/>
    <mergeCell ref="AA26:AA28"/>
    <mergeCell ref="AB26:AB28"/>
    <mergeCell ref="Y29:Y30"/>
    <mergeCell ref="Z29:Z30"/>
    <mergeCell ref="AA29:AA30"/>
    <mergeCell ref="AB29:AB30"/>
    <mergeCell ref="V29:V30"/>
    <mergeCell ref="T43:T44"/>
    <mergeCell ref="R45:R46"/>
    <mergeCell ref="Y47:Y49"/>
    <mergeCell ref="Z47:Z49"/>
    <mergeCell ref="AA47:AA49"/>
    <mergeCell ref="AB47:AB49"/>
    <mergeCell ref="O47:O49"/>
    <mergeCell ref="P47:P49"/>
    <mergeCell ref="Q47:Q49"/>
    <mergeCell ref="R47:R49"/>
    <mergeCell ref="S47:S49"/>
    <mergeCell ref="T47:T49"/>
    <mergeCell ref="U47:U49"/>
    <mergeCell ref="V47:V49"/>
    <mergeCell ref="W47:W49"/>
    <mergeCell ref="X47:X49"/>
    <mergeCell ref="X61:X63"/>
    <mergeCell ref="X64:X66"/>
    <mergeCell ref="X67:X68"/>
    <mergeCell ref="X40:X42"/>
    <mergeCell ref="U26:U28"/>
    <mergeCell ref="V26:V28"/>
    <mergeCell ref="W29:W30"/>
    <mergeCell ref="U29:U30"/>
    <mergeCell ref="L26:L27"/>
    <mergeCell ref="N29:N30"/>
    <mergeCell ref="N40:N41"/>
    <mergeCell ref="L47:L48"/>
    <mergeCell ref="M47:M48"/>
    <mergeCell ref="Q26:Q28"/>
    <mergeCell ref="R26:R28"/>
    <mergeCell ref="S26:S28"/>
    <mergeCell ref="T26:T28"/>
    <mergeCell ref="Q29:Q30"/>
    <mergeCell ref="R29:R30"/>
    <mergeCell ref="S29:S30"/>
    <mergeCell ref="T29:T30"/>
    <mergeCell ref="M43:M44"/>
    <mergeCell ref="N43:N44"/>
    <mergeCell ref="S43:S44"/>
    <mergeCell ref="X14:X16"/>
    <mergeCell ref="X17:X19"/>
    <mergeCell ref="X20:X22"/>
    <mergeCell ref="X23:X25"/>
    <mergeCell ref="X26:X28"/>
    <mergeCell ref="X29:X30"/>
    <mergeCell ref="X31:X33"/>
    <mergeCell ref="X34:X36"/>
    <mergeCell ref="X43:X44"/>
    <mergeCell ref="Z2:AB2"/>
    <mergeCell ref="Z3:AB3"/>
    <mergeCell ref="AA4:AB4"/>
    <mergeCell ref="B5:C5"/>
    <mergeCell ref="AA5:AB5"/>
    <mergeCell ref="B10:B13"/>
    <mergeCell ref="C10:C13"/>
    <mergeCell ref="D10:D13"/>
    <mergeCell ref="E10:E13"/>
    <mergeCell ref="F10:K10"/>
    <mergeCell ref="L10:N10"/>
    <mergeCell ref="B7:AB7"/>
    <mergeCell ref="B8:E9"/>
    <mergeCell ref="F8:AB8"/>
    <mergeCell ref="F9:N9"/>
    <mergeCell ref="O9:T9"/>
    <mergeCell ref="U9:Y9"/>
    <mergeCell ref="Z9:AB9"/>
    <mergeCell ref="AA10:AA13"/>
    <mergeCell ref="AB10:AB13"/>
    <mergeCell ref="F11:K12"/>
    <mergeCell ref="L11:N12"/>
    <mergeCell ref="X10:X13"/>
    <mergeCell ref="Q12:R12"/>
    <mergeCell ref="F13:G13"/>
    <mergeCell ref="H13:I13"/>
    <mergeCell ref="J13:K13"/>
    <mergeCell ref="O10:T11"/>
    <mergeCell ref="U10:U13"/>
    <mergeCell ref="V10:V13"/>
    <mergeCell ref="B2:C4"/>
    <mergeCell ref="D2:Y5"/>
    <mergeCell ref="W10:W13"/>
    <mergeCell ref="Y10:Y13"/>
    <mergeCell ref="O13:P13"/>
    <mergeCell ref="Q13:R13"/>
    <mergeCell ref="S12:T13"/>
    <mergeCell ref="Z10:Z13"/>
    <mergeCell ref="B14:B16"/>
    <mergeCell ref="D14:D16"/>
    <mergeCell ref="AA17:AA19"/>
    <mergeCell ref="AB17:AB19"/>
    <mergeCell ref="P17:P19"/>
    <mergeCell ref="E14:E16"/>
    <mergeCell ref="F14:F16"/>
    <mergeCell ref="G14:G16"/>
    <mergeCell ref="H14:H16"/>
    <mergeCell ref="W14:W16"/>
    <mergeCell ref="Y14:Y16"/>
    <mergeCell ref="Z14:Z16"/>
    <mergeCell ref="AA14:AA16"/>
    <mergeCell ref="V17:V19"/>
    <mergeCell ref="W17:W19"/>
    <mergeCell ref="Y17:Y19"/>
    <mergeCell ref="H17:H19"/>
    <mergeCell ref="I17:I19"/>
    <mergeCell ref="J17:J19"/>
    <mergeCell ref="K17:K19"/>
    <mergeCell ref="O12:P12"/>
    <mergeCell ref="N17:N19"/>
    <mergeCell ref="O17:O19"/>
    <mergeCell ref="D20:D22"/>
    <mergeCell ref="E20:E22"/>
    <mergeCell ref="F20:F22"/>
    <mergeCell ref="G20:G22"/>
    <mergeCell ref="H20:H22"/>
    <mergeCell ref="I20:I22"/>
    <mergeCell ref="AB14:AB16"/>
    <mergeCell ref="B17:B28"/>
    <mergeCell ref="D17:D19"/>
    <mergeCell ref="E17:E19"/>
    <mergeCell ref="F17:F19"/>
    <mergeCell ref="G17:G19"/>
    <mergeCell ref="Q14:Q16"/>
    <mergeCell ref="R14:R16"/>
    <mergeCell ref="S14:S16"/>
    <mergeCell ref="T14:T16"/>
    <mergeCell ref="U14:U16"/>
    <mergeCell ref="V14:V16"/>
    <mergeCell ref="I14:I16"/>
    <mergeCell ref="J14:J16"/>
    <mergeCell ref="K14:K16"/>
    <mergeCell ref="N14:N16"/>
    <mergeCell ref="O14:O16"/>
    <mergeCell ref="P14:P16"/>
    <mergeCell ref="AB20:AB22"/>
    <mergeCell ref="P20:P22"/>
    <mergeCell ref="Q20:Q22"/>
    <mergeCell ref="R20:R22"/>
    <mergeCell ref="S20:S22"/>
    <mergeCell ref="T20:T22"/>
    <mergeCell ref="U20:U22"/>
    <mergeCell ref="V20:V22"/>
    <mergeCell ref="W20:W22"/>
    <mergeCell ref="Y20:Y22"/>
    <mergeCell ref="AA20:AA22"/>
    <mergeCell ref="Z17:Z19"/>
    <mergeCell ref="Z20:Z22"/>
    <mergeCell ref="J20:J22"/>
    <mergeCell ref="K20:K22"/>
    <mergeCell ref="L20:L21"/>
    <mergeCell ref="M20:M21"/>
    <mergeCell ref="N20:N22"/>
    <mergeCell ref="O20:O22"/>
    <mergeCell ref="F23:F25"/>
    <mergeCell ref="G23:G25"/>
    <mergeCell ref="H23:H25"/>
    <mergeCell ref="I23:I25"/>
    <mergeCell ref="Z23:Z25"/>
    <mergeCell ref="N23:N25"/>
    <mergeCell ref="Q17:Q19"/>
    <mergeCell ref="R17:R19"/>
    <mergeCell ref="S17:S19"/>
    <mergeCell ref="T17:T19"/>
    <mergeCell ref="U17:U19"/>
    <mergeCell ref="AA23:AA25"/>
    <mergeCell ref="AB23:AB25"/>
    <mergeCell ref="D26:D28"/>
    <mergeCell ref="E26:E28"/>
    <mergeCell ref="F26:F28"/>
    <mergeCell ref="G26:G28"/>
    <mergeCell ref="H26:H28"/>
    <mergeCell ref="I26:I28"/>
    <mergeCell ref="J26:J28"/>
    <mergeCell ref="S23:S25"/>
    <mergeCell ref="T23:T25"/>
    <mergeCell ref="U23:U25"/>
    <mergeCell ref="V23:V25"/>
    <mergeCell ref="W23:W25"/>
    <mergeCell ref="Y23:Y25"/>
    <mergeCell ref="J23:J25"/>
    <mergeCell ref="K23:K25"/>
    <mergeCell ref="O23:O25"/>
    <mergeCell ref="P23:P25"/>
    <mergeCell ref="Q23:Q25"/>
    <mergeCell ref="R23:R25"/>
    <mergeCell ref="D23:D25"/>
    <mergeCell ref="E23:E25"/>
    <mergeCell ref="W26:W28"/>
    <mergeCell ref="K26:K28"/>
    <mergeCell ref="M26:M28"/>
    <mergeCell ref="N26:N28"/>
    <mergeCell ref="O26:O28"/>
    <mergeCell ref="P26:P28"/>
    <mergeCell ref="B31:B33"/>
    <mergeCell ref="D31:D33"/>
    <mergeCell ref="E31:E33"/>
    <mergeCell ref="F31:F33"/>
    <mergeCell ref="G31:G33"/>
    <mergeCell ref="H29:H30"/>
    <mergeCell ref="I29:I30"/>
    <mergeCell ref="J29:J30"/>
    <mergeCell ref="K29:K30"/>
    <mergeCell ref="O29:O30"/>
    <mergeCell ref="P29:P30"/>
    <mergeCell ref="B29:B30"/>
    <mergeCell ref="D29:D30"/>
    <mergeCell ref="E29:E30"/>
    <mergeCell ref="F29:F30"/>
    <mergeCell ref="G29:G30"/>
    <mergeCell ref="F40:F42"/>
    <mergeCell ref="G40:G42"/>
    <mergeCell ref="H40:H42"/>
    <mergeCell ref="AB31:AB33"/>
    <mergeCell ref="P31:P33"/>
    <mergeCell ref="V31:V33"/>
    <mergeCell ref="I34:I36"/>
    <mergeCell ref="J34:J36"/>
    <mergeCell ref="K34:K36"/>
    <mergeCell ref="N34:N36"/>
    <mergeCell ref="O34:O36"/>
    <mergeCell ref="P34:P36"/>
    <mergeCell ref="AA34:AA36"/>
    <mergeCell ref="AB34:AB36"/>
    <mergeCell ref="Q34:Q36"/>
    <mergeCell ref="R34:R36"/>
    <mergeCell ref="S34:S36"/>
    <mergeCell ref="T34:T36"/>
    <mergeCell ref="W31:W33"/>
    <mergeCell ref="W34:W36"/>
    <mergeCell ref="Z31:Z33"/>
    <mergeCell ref="AA31:AA33"/>
    <mergeCell ref="Z34:Z36"/>
    <mergeCell ref="Y34:Y36"/>
    <mergeCell ref="U34:U36"/>
    <mergeCell ref="V34:V36"/>
    <mergeCell ref="K40:K42"/>
    <mergeCell ref="O40:O42"/>
    <mergeCell ref="I37:I39"/>
    <mergeCell ref="T37:T39"/>
    <mergeCell ref="J37:J39"/>
    <mergeCell ref="V40:V42"/>
    <mergeCell ref="Y31:Y33"/>
    <mergeCell ref="H31:H33"/>
    <mergeCell ref="I31:I33"/>
    <mergeCell ref="J31:J33"/>
    <mergeCell ref="K31:K33"/>
    <mergeCell ref="N31:N33"/>
    <mergeCell ref="O31:O33"/>
    <mergeCell ref="L32:L33"/>
    <mergeCell ref="M32:M33"/>
    <mergeCell ref="S31:S33"/>
    <mergeCell ref="T31:T33"/>
    <mergeCell ref="U31:U33"/>
    <mergeCell ref="Q31:Q33"/>
    <mergeCell ref="R31:R33"/>
    <mergeCell ref="AB37:AB39"/>
    <mergeCell ref="U37:U39"/>
    <mergeCell ref="V37:V39"/>
    <mergeCell ref="W37:W39"/>
    <mergeCell ref="Y37:Y39"/>
    <mergeCell ref="AA37:AA39"/>
    <mergeCell ref="X37:X39"/>
    <mergeCell ref="K37:K39"/>
    <mergeCell ref="L37:L39"/>
    <mergeCell ref="M37:M39"/>
    <mergeCell ref="N37:N39"/>
    <mergeCell ref="O37:O39"/>
    <mergeCell ref="P37:P39"/>
    <mergeCell ref="Q37:Q39"/>
    <mergeCell ref="R37:R39"/>
    <mergeCell ref="S37:S39"/>
    <mergeCell ref="Z37:Z39"/>
    <mergeCell ref="AB40:AB42"/>
    <mergeCell ref="P40:P42"/>
    <mergeCell ref="Q40:Q42"/>
    <mergeCell ref="R40:R42"/>
    <mergeCell ref="S40:S42"/>
    <mergeCell ref="T40:T42"/>
    <mergeCell ref="U40:U42"/>
    <mergeCell ref="W40:W42"/>
    <mergeCell ref="Y40:Y42"/>
    <mergeCell ref="G43:G44"/>
    <mergeCell ref="H43:H44"/>
    <mergeCell ref="B43:B49"/>
    <mergeCell ref="D47:D49"/>
    <mergeCell ref="F47:F49"/>
    <mergeCell ref="G47:G49"/>
    <mergeCell ref="H47:H49"/>
    <mergeCell ref="Z40:Z42"/>
    <mergeCell ref="AA40:AA42"/>
    <mergeCell ref="I40:I42"/>
    <mergeCell ref="J40:J42"/>
    <mergeCell ref="B34:B42"/>
    <mergeCell ref="D34:D36"/>
    <mergeCell ref="E34:E36"/>
    <mergeCell ref="F34:F36"/>
    <mergeCell ref="G34:G36"/>
    <mergeCell ref="H34:H36"/>
    <mergeCell ref="D37:D39"/>
    <mergeCell ref="E37:E39"/>
    <mergeCell ref="F37:F39"/>
    <mergeCell ref="G37:G39"/>
    <mergeCell ref="H37:H39"/>
    <mergeCell ref="D40:D42"/>
    <mergeCell ref="E40:E42"/>
    <mergeCell ref="E47:E49"/>
    <mergeCell ref="N47:N49"/>
    <mergeCell ref="AB43:AB44"/>
    <mergeCell ref="D45:D46"/>
    <mergeCell ref="E45:E46"/>
    <mergeCell ref="F45:F46"/>
    <mergeCell ref="G45:G46"/>
    <mergeCell ref="H45:H46"/>
    <mergeCell ref="I45:I46"/>
    <mergeCell ref="J45:J46"/>
    <mergeCell ref="K45:K46"/>
    <mergeCell ref="L45:L46"/>
    <mergeCell ref="U43:U44"/>
    <mergeCell ref="V43:V44"/>
    <mergeCell ref="W43:W44"/>
    <mergeCell ref="Y43:Y44"/>
    <mergeCell ref="AA43:AA44"/>
    <mergeCell ref="O43:O44"/>
    <mergeCell ref="P43:P44"/>
    <mergeCell ref="Q43:Q44"/>
    <mergeCell ref="R43:R44"/>
    <mergeCell ref="D43:D44"/>
    <mergeCell ref="E43:E44"/>
    <mergeCell ref="F43:F44"/>
    <mergeCell ref="I43:I44"/>
    <mergeCell ref="J43:J44"/>
    <mergeCell ref="K43:K44"/>
    <mergeCell ref="AB54:AB57"/>
    <mergeCell ref="AA45:AA46"/>
    <mergeCell ref="AB45:AB46"/>
    <mergeCell ref="B50:B57"/>
    <mergeCell ref="D50:D53"/>
    <mergeCell ref="E50:E53"/>
    <mergeCell ref="F50:F53"/>
    <mergeCell ref="G50:G53"/>
    <mergeCell ref="H50:H53"/>
    <mergeCell ref="I50:I53"/>
    <mergeCell ref="S45:S46"/>
    <mergeCell ref="T45:T46"/>
    <mergeCell ref="U45:U46"/>
    <mergeCell ref="V45:V46"/>
    <mergeCell ref="W45:W46"/>
    <mergeCell ref="Y45:Y46"/>
    <mergeCell ref="M45:M46"/>
    <mergeCell ref="N45:N46"/>
    <mergeCell ref="O45:O46"/>
    <mergeCell ref="P45:P46"/>
    <mergeCell ref="Q45:Q46"/>
    <mergeCell ref="F54:F57"/>
    <mergeCell ref="X45:X46"/>
    <mergeCell ref="J50:J53"/>
    <mergeCell ref="K50:K53"/>
    <mergeCell ref="N50:N53"/>
    <mergeCell ref="O50:O53"/>
    <mergeCell ref="P50:P53"/>
    <mergeCell ref="Q50:Q53"/>
    <mergeCell ref="Y54:Y57"/>
    <mergeCell ref="L56:L57"/>
    <mergeCell ref="M56:M57"/>
    <mergeCell ref="N54:N57"/>
    <mergeCell ref="I47:I49"/>
    <mergeCell ref="J47:J49"/>
    <mergeCell ref="K47:K49"/>
    <mergeCell ref="AA54:AA57"/>
    <mergeCell ref="Y50:Y53"/>
    <mergeCell ref="AA50:AA53"/>
    <mergeCell ref="U54:U57"/>
    <mergeCell ref="V54:V57"/>
    <mergeCell ref="W54:W57"/>
    <mergeCell ref="O54:O57"/>
    <mergeCell ref="P54:P57"/>
    <mergeCell ref="Q54:Q57"/>
    <mergeCell ref="X50:X53"/>
    <mergeCell ref="X54:X57"/>
    <mergeCell ref="Z54:Z57"/>
    <mergeCell ref="AB50:AB53"/>
    <mergeCell ref="L52:L53"/>
    <mergeCell ref="M52:M53"/>
    <mergeCell ref="R50:R53"/>
    <mergeCell ref="S50:S53"/>
    <mergeCell ref="T50:T53"/>
    <mergeCell ref="U50:U53"/>
    <mergeCell ref="V50:V53"/>
    <mergeCell ref="W50:W53"/>
    <mergeCell ref="B58:B66"/>
    <mergeCell ref="D58:D60"/>
    <mergeCell ref="E58:E60"/>
    <mergeCell ref="F58:F60"/>
    <mergeCell ref="G58:G60"/>
    <mergeCell ref="H58:H60"/>
    <mergeCell ref="R54:R57"/>
    <mergeCell ref="S54:S57"/>
    <mergeCell ref="T54:T57"/>
    <mergeCell ref="D54:D57"/>
    <mergeCell ref="E54:E57"/>
    <mergeCell ref="F61:F63"/>
    <mergeCell ref="G61:G63"/>
    <mergeCell ref="H61:H63"/>
    <mergeCell ref="I61:I63"/>
    <mergeCell ref="I58:I60"/>
    <mergeCell ref="J58:J60"/>
    <mergeCell ref="K58:K60"/>
    <mergeCell ref="H54:H57"/>
    <mergeCell ref="I54:I57"/>
    <mergeCell ref="G54:G57"/>
    <mergeCell ref="J54:J57"/>
    <mergeCell ref="K54:K57"/>
    <mergeCell ref="N64:N66"/>
    <mergeCell ref="Y58:Y60"/>
    <mergeCell ref="Z58:Z60"/>
    <mergeCell ref="AA58:AA60"/>
    <mergeCell ref="AB58:AB60"/>
    <mergeCell ref="L59:L60"/>
    <mergeCell ref="M59:M60"/>
    <mergeCell ref="Q58:Q60"/>
    <mergeCell ref="R58:R60"/>
    <mergeCell ref="S58:S60"/>
    <mergeCell ref="T58:T60"/>
    <mergeCell ref="U58:U60"/>
    <mergeCell ref="V58:V60"/>
    <mergeCell ref="N58:N60"/>
    <mergeCell ref="O58:O60"/>
    <mergeCell ref="P58:P60"/>
    <mergeCell ref="X58:X60"/>
    <mergeCell ref="W58:W60"/>
    <mergeCell ref="Y61:Y63"/>
    <mergeCell ref="Z61:Z63"/>
    <mergeCell ref="AA61:AA63"/>
    <mergeCell ref="AB61:AB63"/>
    <mergeCell ref="D64:D66"/>
    <mergeCell ref="E64:E66"/>
    <mergeCell ref="F64:F66"/>
    <mergeCell ref="G64:G66"/>
    <mergeCell ref="H64:H66"/>
    <mergeCell ref="I64:I66"/>
    <mergeCell ref="R61:R63"/>
    <mergeCell ref="S61:S63"/>
    <mergeCell ref="T61:T63"/>
    <mergeCell ref="U61:U63"/>
    <mergeCell ref="V61:V63"/>
    <mergeCell ref="W61:W63"/>
    <mergeCell ref="J61:J63"/>
    <mergeCell ref="K61:K63"/>
    <mergeCell ref="N61:N63"/>
    <mergeCell ref="O61:O63"/>
    <mergeCell ref="P61:P63"/>
    <mergeCell ref="Q61:Q63"/>
    <mergeCell ref="D61:D63"/>
    <mergeCell ref="E61:E63"/>
    <mergeCell ref="Z64:Z66"/>
    <mergeCell ref="AA64:AA66"/>
    <mergeCell ref="AB64:AB66"/>
    <mergeCell ref="C65:C66"/>
    <mergeCell ref="B67:B68"/>
    <mergeCell ref="D67:D68"/>
    <mergeCell ref="E67:E68"/>
    <mergeCell ref="F67:F68"/>
    <mergeCell ref="G67:G68"/>
    <mergeCell ref="H67:H68"/>
    <mergeCell ref="S64:S66"/>
    <mergeCell ref="T64:T66"/>
    <mergeCell ref="U64:U66"/>
    <mergeCell ref="V64:V66"/>
    <mergeCell ref="W64:W66"/>
    <mergeCell ref="Y64:Y66"/>
    <mergeCell ref="J64:J66"/>
    <mergeCell ref="K64:K66"/>
    <mergeCell ref="O64:O66"/>
    <mergeCell ref="P64:P66"/>
    <mergeCell ref="Q64:Q66"/>
    <mergeCell ref="R64:R66"/>
    <mergeCell ref="W67:W68"/>
    <mergeCell ref="Y67:Y68"/>
    <mergeCell ref="Z67:Z68"/>
    <mergeCell ref="AA67:AA68"/>
    <mergeCell ref="AB67:AB68"/>
    <mergeCell ref="B69:B79"/>
    <mergeCell ref="D69:D71"/>
    <mergeCell ref="E69:E71"/>
    <mergeCell ref="F69:F71"/>
    <mergeCell ref="G69:G71"/>
    <mergeCell ref="Q67:Q68"/>
    <mergeCell ref="R67:R68"/>
    <mergeCell ref="S67:S68"/>
    <mergeCell ref="T67:T68"/>
    <mergeCell ref="U67:U68"/>
    <mergeCell ref="V67:V68"/>
    <mergeCell ref="I67:I68"/>
    <mergeCell ref="J67:J68"/>
    <mergeCell ref="K67:K68"/>
    <mergeCell ref="N67:N68"/>
    <mergeCell ref="O67:O68"/>
    <mergeCell ref="P67:P68"/>
    <mergeCell ref="AB69:AB71"/>
    <mergeCell ref="P69:P71"/>
    <mergeCell ref="Q69:Q71"/>
    <mergeCell ref="R69:R71"/>
    <mergeCell ref="H69:H71"/>
    <mergeCell ref="I69:I71"/>
    <mergeCell ref="J69:J71"/>
    <mergeCell ref="K69:K71"/>
    <mergeCell ref="N69:N71"/>
    <mergeCell ref="O69:O71"/>
    <mergeCell ref="L70:L71"/>
    <mergeCell ref="M70:M71"/>
    <mergeCell ref="X72:X75"/>
    <mergeCell ref="X69:X71"/>
    <mergeCell ref="Y69:Y71"/>
    <mergeCell ref="Z69:Z71"/>
    <mergeCell ref="AA69:AA71"/>
    <mergeCell ref="Y72:Y75"/>
    <mergeCell ref="Z72:Z75"/>
    <mergeCell ref="AA72:AA75"/>
    <mergeCell ref="S69:S71"/>
    <mergeCell ref="T69:T71"/>
    <mergeCell ref="U69:U71"/>
    <mergeCell ref="AB72:AB75"/>
    <mergeCell ref="D76:D79"/>
    <mergeCell ref="E76:E79"/>
    <mergeCell ref="F76:F79"/>
    <mergeCell ref="G76:G79"/>
    <mergeCell ref="H76:H79"/>
    <mergeCell ref="I76:I79"/>
    <mergeCell ref="R72:R75"/>
    <mergeCell ref="S72:S75"/>
    <mergeCell ref="T72:T75"/>
    <mergeCell ref="U72:U75"/>
    <mergeCell ref="V72:V75"/>
    <mergeCell ref="W72:W75"/>
    <mergeCell ref="J72:J75"/>
    <mergeCell ref="K72:K75"/>
    <mergeCell ref="N72:N75"/>
    <mergeCell ref="O72:O75"/>
    <mergeCell ref="P72:P75"/>
    <mergeCell ref="Q72:Q75"/>
    <mergeCell ref="D72:D75"/>
    <mergeCell ref="E72:E75"/>
    <mergeCell ref="Z76:Z79"/>
    <mergeCell ref="AA76:AA79"/>
    <mergeCell ref="AB76:AB79"/>
    <mergeCell ref="C74:C75"/>
    <mergeCell ref="Z43:Z44"/>
    <mergeCell ref="Z45:Z46"/>
    <mergeCell ref="Z50:Z53"/>
    <mergeCell ref="S76:S79"/>
    <mergeCell ref="T76:T79"/>
    <mergeCell ref="U76:U79"/>
    <mergeCell ref="V76:V79"/>
    <mergeCell ref="W76:W79"/>
    <mergeCell ref="Y76:Y79"/>
    <mergeCell ref="J76:J79"/>
    <mergeCell ref="K76:K79"/>
    <mergeCell ref="O76:O79"/>
    <mergeCell ref="P76:P79"/>
    <mergeCell ref="Q76:Q79"/>
    <mergeCell ref="R76:R79"/>
    <mergeCell ref="X76:X79"/>
    <mergeCell ref="N76:N79"/>
    <mergeCell ref="F72:F75"/>
    <mergeCell ref="G72:G75"/>
    <mergeCell ref="H72:H75"/>
    <mergeCell ref="I72:I75"/>
    <mergeCell ref="V69:V71"/>
    <mergeCell ref="W69:W71"/>
  </mergeCells>
  <conditionalFormatting sqref="K72">
    <cfRule type="containsText" dxfId="167" priority="175" operator="containsText" text="ALTA">
      <formula>NOT(ISERROR(SEARCH("ALTA",K72)))</formula>
    </cfRule>
    <cfRule type="containsText" dxfId="166" priority="176" operator="containsText" text="MODERADA">
      <formula>NOT(ISERROR(SEARCH("MODERADA",K72)))</formula>
    </cfRule>
    <cfRule type="containsText" dxfId="165" priority="177" operator="containsText" text="EXTREMA">
      <formula>NOT(ISERROR(SEARCH("EXTREMA",K72)))</formula>
    </cfRule>
  </conditionalFormatting>
  <conditionalFormatting sqref="K72">
    <cfRule type="containsText" dxfId="164" priority="174" operator="containsText" text="BAJA">
      <formula>NOT(ISERROR(SEARCH("BAJA",K72)))</formula>
    </cfRule>
  </conditionalFormatting>
  <conditionalFormatting sqref="K17">
    <cfRule type="containsText" dxfId="163" priority="235" operator="containsText" text="ALTA">
      <formula>NOT(ISERROR(SEARCH("ALTA",K17)))</formula>
    </cfRule>
    <cfRule type="containsText" dxfId="162" priority="236" operator="containsText" text="MODERADA">
      <formula>NOT(ISERROR(SEARCH("MODERADA",K17)))</formula>
    </cfRule>
    <cfRule type="containsText" dxfId="161" priority="237" operator="containsText" text="EXTREMA">
      <formula>NOT(ISERROR(SEARCH("EXTREMA",K17)))</formula>
    </cfRule>
  </conditionalFormatting>
  <conditionalFormatting sqref="K17">
    <cfRule type="containsText" dxfId="160" priority="234" operator="containsText" text="BAJA">
      <formula>NOT(ISERROR(SEARCH("BAJA",K17)))</formula>
    </cfRule>
  </conditionalFormatting>
  <conditionalFormatting sqref="K20">
    <cfRule type="containsText" dxfId="159" priority="231" operator="containsText" text="ALTA">
      <formula>NOT(ISERROR(SEARCH("ALTA",K20)))</formula>
    </cfRule>
    <cfRule type="containsText" dxfId="158" priority="232" operator="containsText" text="MODERADA">
      <formula>NOT(ISERROR(SEARCH("MODERADA",K20)))</formula>
    </cfRule>
    <cfRule type="containsText" dxfId="157" priority="233" operator="containsText" text="EXTREMA">
      <formula>NOT(ISERROR(SEARCH("EXTREMA",K20)))</formula>
    </cfRule>
  </conditionalFormatting>
  <conditionalFormatting sqref="K20">
    <cfRule type="containsText" dxfId="156" priority="230" operator="containsText" text="BAJA">
      <formula>NOT(ISERROR(SEARCH("BAJA",K20)))</formula>
    </cfRule>
  </conditionalFormatting>
  <conditionalFormatting sqref="K23">
    <cfRule type="containsText" dxfId="155" priority="227" operator="containsText" text="ALTA">
      <formula>NOT(ISERROR(SEARCH("ALTA",K23)))</formula>
    </cfRule>
    <cfRule type="containsText" dxfId="154" priority="228" operator="containsText" text="MODERADA">
      <formula>NOT(ISERROR(SEARCH("MODERADA",K23)))</formula>
    </cfRule>
    <cfRule type="containsText" dxfId="153" priority="229" operator="containsText" text="EXTREMA">
      <formula>NOT(ISERROR(SEARCH("EXTREMA",K23)))</formula>
    </cfRule>
  </conditionalFormatting>
  <conditionalFormatting sqref="K23">
    <cfRule type="containsText" dxfId="152" priority="226" operator="containsText" text="BAJA">
      <formula>NOT(ISERROR(SEARCH("BAJA",K23)))</formula>
    </cfRule>
  </conditionalFormatting>
  <conditionalFormatting sqref="K26:K27 K29">
    <cfRule type="containsText" dxfId="151" priority="223" operator="containsText" text="ALTA">
      <formula>NOT(ISERROR(SEARCH("ALTA",K26)))</formula>
    </cfRule>
    <cfRule type="containsText" dxfId="150" priority="224" operator="containsText" text="MODERADA">
      <formula>NOT(ISERROR(SEARCH("MODERADA",K26)))</formula>
    </cfRule>
    <cfRule type="containsText" dxfId="149" priority="225" operator="containsText" text="EXTREMA">
      <formula>NOT(ISERROR(SEARCH("EXTREMA",K26)))</formula>
    </cfRule>
  </conditionalFormatting>
  <conditionalFormatting sqref="K26:K27 K29">
    <cfRule type="containsText" dxfId="148" priority="222" operator="containsText" text="BAJA">
      <formula>NOT(ISERROR(SEARCH("BAJA",K26)))</formula>
    </cfRule>
  </conditionalFormatting>
  <conditionalFormatting sqref="K31">
    <cfRule type="containsText" dxfId="147" priority="219" operator="containsText" text="ALTA">
      <formula>NOT(ISERROR(SEARCH("ALTA",K31)))</formula>
    </cfRule>
    <cfRule type="containsText" dxfId="146" priority="220" operator="containsText" text="MODERADA">
      <formula>NOT(ISERROR(SEARCH("MODERADA",K31)))</formula>
    </cfRule>
    <cfRule type="containsText" dxfId="145" priority="221" operator="containsText" text="EXTREMA">
      <formula>NOT(ISERROR(SEARCH("EXTREMA",K31)))</formula>
    </cfRule>
  </conditionalFormatting>
  <conditionalFormatting sqref="K31">
    <cfRule type="containsText" dxfId="144" priority="218" operator="containsText" text="BAJA">
      <formula>NOT(ISERROR(SEARCH("BAJA",K31)))</formula>
    </cfRule>
  </conditionalFormatting>
  <conditionalFormatting sqref="K40:K41">
    <cfRule type="containsText" dxfId="143" priority="211" operator="containsText" text="ALTA">
      <formula>NOT(ISERROR(SEARCH("ALTA",K40)))</formula>
    </cfRule>
    <cfRule type="containsText" dxfId="142" priority="212" operator="containsText" text="MODERADA">
      <formula>NOT(ISERROR(SEARCH("MODERADA",K40)))</formula>
    </cfRule>
    <cfRule type="containsText" dxfId="141" priority="213" operator="containsText" text="EXTREMA">
      <formula>NOT(ISERROR(SEARCH("EXTREMA",K40)))</formula>
    </cfRule>
  </conditionalFormatting>
  <conditionalFormatting sqref="K40:K41">
    <cfRule type="containsText" dxfId="140" priority="210" operator="containsText" text="BAJA">
      <formula>NOT(ISERROR(SEARCH("BAJA",K40)))</formula>
    </cfRule>
  </conditionalFormatting>
  <conditionalFormatting sqref="K43:K44">
    <cfRule type="containsText" dxfId="139" priority="207" operator="containsText" text="ALTA">
      <formula>NOT(ISERROR(SEARCH("ALTA",K43)))</formula>
    </cfRule>
    <cfRule type="containsText" dxfId="138" priority="208" operator="containsText" text="MODERADA">
      <formula>NOT(ISERROR(SEARCH("MODERADA",K43)))</formula>
    </cfRule>
    <cfRule type="containsText" dxfId="137" priority="209" operator="containsText" text="EXTREMA">
      <formula>NOT(ISERROR(SEARCH("EXTREMA",K43)))</formula>
    </cfRule>
  </conditionalFormatting>
  <conditionalFormatting sqref="K43:K44">
    <cfRule type="containsText" dxfId="136" priority="206" operator="containsText" text="BAJA">
      <formula>NOT(ISERROR(SEARCH("BAJA",K43)))</formula>
    </cfRule>
  </conditionalFormatting>
  <conditionalFormatting sqref="K45">
    <cfRule type="containsText" dxfId="135" priority="203" operator="containsText" text="ALTA">
      <formula>NOT(ISERROR(SEARCH("ALTA",K45)))</formula>
    </cfRule>
    <cfRule type="containsText" dxfId="134" priority="204" operator="containsText" text="MODERADA">
      <formula>NOT(ISERROR(SEARCH("MODERADA",K45)))</formula>
    </cfRule>
    <cfRule type="containsText" dxfId="133" priority="205" operator="containsText" text="EXTREMA">
      <formula>NOT(ISERROR(SEARCH("EXTREMA",K45)))</formula>
    </cfRule>
  </conditionalFormatting>
  <conditionalFormatting sqref="K45">
    <cfRule type="containsText" dxfId="132" priority="202" operator="containsText" text="BAJA">
      <formula>NOT(ISERROR(SEARCH("BAJA",K45)))</formula>
    </cfRule>
  </conditionalFormatting>
  <conditionalFormatting sqref="K50">
    <cfRule type="containsText" dxfId="131" priority="199" operator="containsText" text="ALTA">
      <formula>NOT(ISERROR(SEARCH("ALTA",K50)))</formula>
    </cfRule>
    <cfRule type="containsText" dxfId="130" priority="200" operator="containsText" text="MODERADA">
      <formula>NOT(ISERROR(SEARCH("MODERADA",K50)))</formula>
    </cfRule>
    <cfRule type="containsText" dxfId="129" priority="201" operator="containsText" text="EXTREMA">
      <formula>NOT(ISERROR(SEARCH("EXTREMA",K50)))</formula>
    </cfRule>
  </conditionalFormatting>
  <conditionalFormatting sqref="K50">
    <cfRule type="containsText" dxfId="128" priority="198" operator="containsText" text="BAJA">
      <formula>NOT(ISERROR(SEARCH("BAJA",K50)))</formula>
    </cfRule>
  </conditionalFormatting>
  <conditionalFormatting sqref="K54">
    <cfRule type="containsText" dxfId="127" priority="195" operator="containsText" text="ALTA">
      <formula>NOT(ISERROR(SEARCH("ALTA",K54)))</formula>
    </cfRule>
    <cfRule type="containsText" dxfId="126" priority="196" operator="containsText" text="MODERADA">
      <formula>NOT(ISERROR(SEARCH("MODERADA",K54)))</formula>
    </cfRule>
    <cfRule type="containsText" dxfId="125" priority="197" operator="containsText" text="EXTREMA">
      <formula>NOT(ISERROR(SEARCH("EXTREMA",K54)))</formula>
    </cfRule>
  </conditionalFormatting>
  <conditionalFormatting sqref="K54">
    <cfRule type="containsText" dxfId="124" priority="194" operator="containsText" text="BAJA">
      <formula>NOT(ISERROR(SEARCH("BAJA",K54)))</formula>
    </cfRule>
  </conditionalFormatting>
  <conditionalFormatting sqref="K58">
    <cfRule type="containsText" dxfId="123" priority="191" operator="containsText" text="ALTA">
      <formula>NOT(ISERROR(SEARCH("ALTA",K58)))</formula>
    </cfRule>
    <cfRule type="containsText" dxfId="122" priority="192" operator="containsText" text="MODERADA">
      <formula>NOT(ISERROR(SEARCH("MODERADA",K58)))</formula>
    </cfRule>
    <cfRule type="containsText" dxfId="121" priority="193" operator="containsText" text="EXTREMA">
      <formula>NOT(ISERROR(SEARCH("EXTREMA",K58)))</formula>
    </cfRule>
  </conditionalFormatting>
  <conditionalFormatting sqref="K58">
    <cfRule type="containsText" dxfId="120" priority="190" operator="containsText" text="BAJA">
      <formula>NOT(ISERROR(SEARCH("BAJA",K58)))</formula>
    </cfRule>
  </conditionalFormatting>
  <conditionalFormatting sqref="K61">
    <cfRule type="containsText" dxfId="119" priority="187" operator="containsText" text="ALTA">
      <formula>NOT(ISERROR(SEARCH("ALTA",K61)))</formula>
    </cfRule>
    <cfRule type="containsText" dxfId="118" priority="188" operator="containsText" text="MODERADA">
      <formula>NOT(ISERROR(SEARCH("MODERADA",K61)))</formula>
    </cfRule>
    <cfRule type="containsText" dxfId="117" priority="189" operator="containsText" text="EXTREMA">
      <formula>NOT(ISERROR(SEARCH("EXTREMA",K61)))</formula>
    </cfRule>
  </conditionalFormatting>
  <conditionalFormatting sqref="K61">
    <cfRule type="containsText" dxfId="116" priority="186" operator="containsText" text="BAJA">
      <formula>NOT(ISERROR(SEARCH("BAJA",K61)))</formula>
    </cfRule>
  </conditionalFormatting>
  <conditionalFormatting sqref="T67">
    <cfRule type="containsText" dxfId="115" priority="111" operator="containsText" text="ALTA">
      <formula>NOT(ISERROR(SEARCH("ALTA",T67)))</formula>
    </cfRule>
    <cfRule type="containsText" dxfId="114" priority="112" operator="containsText" text="MODERADA">
      <formula>NOT(ISERROR(SEARCH("MODERADA",T67)))</formula>
    </cfRule>
    <cfRule type="containsText" dxfId="113" priority="113" operator="containsText" text="EXTREMA">
      <formula>NOT(ISERROR(SEARCH("EXTREMA",T67)))</formula>
    </cfRule>
  </conditionalFormatting>
  <conditionalFormatting sqref="T67">
    <cfRule type="containsText" dxfId="112" priority="110" operator="containsText" text="BAJA">
      <formula>NOT(ISERROR(SEARCH("BAJA",T67)))</formula>
    </cfRule>
  </conditionalFormatting>
  <conditionalFormatting sqref="T72">
    <cfRule type="containsText" dxfId="111" priority="107" operator="containsText" text="ALTA">
      <formula>NOT(ISERROR(SEARCH("ALTA",T72)))</formula>
    </cfRule>
    <cfRule type="containsText" dxfId="110" priority="108" operator="containsText" text="MODERADA">
      <formula>NOT(ISERROR(SEARCH("MODERADA",T72)))</formula>
    </cfRule>
    <cfRule type="containsText" dxfId="109" priority="109" operator="containsText" text="EXTREMA">
      <formula>NOT(ISERROR(SEARCH("EXTREMA",T72)))</formula>
    </cfRule>
  </conditionalFormatting>
  <conditionalFormatting sqref="T72">
    <cfRule type="containsText" dxfId="108" priority="106" operator="containsText" text="BAJA">
      <formula>NOT(ISERROR(SEARCH("BAJA",T72)))</formula>
    </cfRule>
  </conditionalFormatting>
  <conditionalFormatting sqref="K67">
    <cfRule type="containsText" dxfId="107" priority="179" operator="containsText" text="ALTA">
      <formula>NOT(ISERROR(SEARCH("ALTA",K67)))</formula>
    </cfRule>
    <cfRule type="containsText" dxfId="106" priority="180" operator="containsText" text="MODERADA">
      <formula>NOT(ISERROR(SEARCH("MODERADA",K67)))</formula>
    </cfRule>
    <cfRule type="containsText" dxfId="105" priority="181" operator="containsText" text="EXTREMA">
      <formula>NOT(ISERROR(SEARCH("EXTREMA",K67)))</formula>
    </cfRule>
  </conditionalFormatting>
  <conditionalFormatting sqref="K67">
    <cfRule type="containsText" dxfId="104" priority="178" operator="containsText" text="BAJA">
      <formula>NOT(ISERROR(SEARCH("BAJA",K67)))</formula>
    </cfRule>
  </conditionalFormatting>
  <conditionalFormatting sqref="T58">
    <cfRule type="containsText" dxfId="103" priority="119" operator="containsText" text="ALTA">
      <formula>NOT(ISERROR(SEARCH("ALTA",T58)))</formula>
    </cfRule>
    <cfRule type="containsText" dxfId="102" priority="120" operator="containsText" text="MODERADA">
      <formula>NOT(ISERROR(SEARCH("MODERADA",T58)))</formula>
    </cfRule>
    <cfRule type="containsText" dxfId="101" priority="121" operator="containsText" text="EXTREMA">
      <formula>NOT(ISERROR(SEARCH("EXTREMA",T58)))</formula>
    </cfRule>
  </conditionalFormatting>
  <conditionalFormatting sqref="T58">
    <cfRule type="containsText" dxfId="100" priority="118" operator="containsText" text="BAJA">
      <formula>NOT(ISERROR(SEARCH("BAJA",T58)))</formula>
    </cfRule>
  </conditionalFormatting>
  <conditionalFormatting sqref="T14">
    <cfRule type="containsText" dxfId="99" priority="167" operator="containsText" text="ALTA">
      <formula>NOT(ISERROR(SEARCH("ALTA",T14)))</formula>
    </cfRule>
    <cfRule type="containsText" dxfId="98" priority="168" operator="containsText" text="MODERADA">
      <formula>NOT(ISERROR(SEARCH("MODERADA",T14)))</formula>
    </cfRule>
    <cfRule type="containsText" dxfId="97" priority="169" operator="containsText" text="EXTREMA">
      <formula>NOT(ISERROR(SEARCH("EXTREMA",T14)))</formula>
    </cfRule>
  </conditionalFormatting>
  <conditionalFormatting sqref="T14">
    <cfRule type="containsText" dxfId="96" priority="166" operator="containsText" text="BAJA">
      <formula>NOT(ISERROR(SEARCH("BAJA",T14)))</formula>
    </cfRule>
  </conditionalFormatting>
  <conditionalFormatting sqref="T26:T27 T29">
    <cfRule type="containsText" dxfId="95" priority="151" operator="containsText" text="ALTA">
      <formula>NOT(ISERROR(SEARCH("ALTA",T26)))</formula>
    </cfRule>
    <cfRule type="containsText" dxfId="94" priority="152" operator="containsText" text="MODERADA">
      <formula>NOT(ISERROR(SEARCH("MODERADA",T26)))</formula>
    </cfRule>
    <cfRule type="containsText" dxfId="93" priority="153" operator="containsText" text="EXTREMA">
      <formula>NOT(ISERROR(SEARCH("EXTREMA",T26)))</formula>
    </cfRule>
  </conditionalFormatting>
  <conditionalFormatting sqref="T26:T27 T29">
    <cfRule type="containsText" dxfId="92" priority="150" operator="containsText" text="BAJA">
      <formula>NOT(ISERROR(SEARCH("BAJA",T26)))</formula>
    </cfRule>
  </conditionalFormatting>
  <conditionalFormatting sqref="T31">
    <cfRule type="containsText" dxfId="91" priority="147" operator="containsText" text="ALTA">
      <formula>NOT(ISERROR(SEARCH("ALTA",T31)))</formula>
    </cfRule>
    <cfRule type="containsText" dxfId="90" priority="148" operator="containsText" text="MODERADA">
      <formula>NOT(ISERROR(SEARCH("MODERADA",T31)))</formula>
    </cfRule>
    <cfRule type="containsText" dxfId="89" priority="149" operator="containsText" text="EXTREMA">
      <formula>NOT(ISERROR(SEARCH("EXTREMA",T31)))</formula>
    </cfRule>
  </conditionalFormatting>
  <conditionalFormatting sqref="T31">
    <cfRule type="containsText" dxfId="88" priority="146" operator="containsText" text="BAJA">
      <formula>NOT(ISERROR(SEARCH("BAJA",T31)))</formula>
    </cfRule>
  </conditionalFormatting>
  <conditionalFormatting sqref="T69">
    <cfRule type="containsText" dxfId="87" priority="99" operator="containsText" text="ALTA">
      <formula>NOT(ISERROR(SEARCH("ALTA",T69)))</formula>
    </cfRule>
    <cfRule type="containsText" dxfId="86" priority="100" operator="containsText" text="MODERADA">
      <formula>NOT(ISERROR(SEARCH("MODERADA",T69)))</formula>
    </cfRule>
    <cfRule type="containsText" dxfId="85" priority="101" operator="containsText" text="EXTREMA">
      <formula>NOT(ISERROR(SEARCH("EXTREMA",T69)))</formula>
    </cfRule>
  </conditionalFormatting>
  <conditionalFormatting sqref="T69">
    <cfRule type="containsText" dxfId="84" priority="98" operator="containsText" text="BAJA">
      <formula>NOT(ISERROR(SEARCH("BAJA",T69)))</formula>
    </cfRule>
  </conditionalFormatting>
  <conditionalFormatting sqref="K64:K66">
    <cfRule type="containsText" dxfId="83" priority="95" operator="containsText" text="ALTA">
      <formula>NOT(ISERROR(SEARCH("ALTA",K64)))</formula>
    </cfRule>
    <cfRule type="containsText" dxfId="82" priority="96" operator="containsText" text="MODERADA">
      <formula>NOT(ISERROR(SEARCH("MODERADA",K64)))</formula>
    </cfRule>
    <cfRule type="containsText" dxfId="81" priority="97" operator="containsText" text="EXTREMA">
      <formula>NOT(ISERROR(SEARCH("EXTREMA",K64)))</formula>
    </cfRule>
  </conditionalFormatting>
  <conditionalFormatting sqref="K64:K66">
    <cfRule type="containsText" dxfId="80" priority="94" operator="containsText" text="BAJA">
      <formula>NOT(ISERROR(SEARCH("BAJA",K64)))</formula>
    </cfRule>
  </conditionalFormatting>
  <conditionalFormatting sqref="T37:T38">
    <cfRule type="containsText" dxfId="79" priority="83" operator="containsText" text="ALTA">
      <formula>NOT(ISERROR(SEARCH("ALTA",T37)))</formula>
    </cfRule>
    <cfRule type="containsText" dxfId="78" priority="84" operator="containsText" text="MODERADA">
      <formula>NOT(ISERROR(SEARCH("MODERADA",T37)))</formula>
    </cfRule>
    <cfRule type="containsText" dxfId="77" priority="85" operator="containsText" text="EXTREMA">
      <formula>NOT(ISERROR(SEARCH("EXTREMA",T37)))</formula>
    </cfRule>
  </conditionalFormatting>
  <conditionalFormatting sqref="T37:T38">
    <cfRule type="containsText" dxfId="76" priority="82" operator="containsText" text="BAJA">
      <formula>NOT(ISERROR(SEARCH("BAJA",T37)))</formula>
    </cfRule>
  </conditionalFormatting>
  <conditionalFormatting sqref="K37:K38">
    <cfRule type="containsText" dxfId="75" priority="87" operator="containsText" text="ALTA">
      <formula>NOT(ISERROR(SEARCH("ALTA",K37)))</formula>
    </cfRule>
    <cfRule type="containsText" dxfId="74" priority="88" operator="containsText" text="MODERADA">
      <formula>NOT(ISERROR(SEARCH("MODERADA",K37)))</formula>
    </cfRule>
    <cfRule type="containsText" dxfId="73" priority="89" operator="containsText" text="EXTREMA">
      <formula>NOT(ISERROR(SEARCH("EXTREMA",K37)))</formula>
    </cfRule>
  </conditionalFormatting>
  <conditionalFormatting sqref="K37:K38">
    <cfRule type="containsText" dxfId="72" priority="86" operator="containsText" text="BAJA">
      <formula>NOT(ISERROR(SEARCH("BAJA",K37)))</formula>
    </cfRule>
  </conditionalFormatting>
  <conditionalFormatting sqref="K47">
    <cfRule type="containsText" dxfId="71" priority="70" operator="containsText" text="ALTA">
      <formula>NOT(ISERROR(SEARCH("ALTA",K47)))</formula>
    </cfRule>
    <cfRule type="containsText" dxfId="70" priority="71" operator="containsText" text="MODERADA">
      <formula>NOT(ISERROR(SEARCH("MODERADA",K47)))</formula>
    </cfRule>
    <cfRule type="containsText" dxfId="69" priority="72" operator="containsText" text="EXTREMA">
      <formula>NOT(ISERROR(SEARCH("EXTREMA",K47)))</formula>
    </cfRule>
  </conditionalFormatting>
  <conditionalFormatting sqref="K47">
    <cfRule type="containsText" dxfId="68" priority="69" operator="containsText" text="BAJA">
      <formula>NOT(ISERROR(SEARCH("BAJA",K47)))</formula>
    </cfRule>
  </conditionalFormatting>
  <conditionalFormatting sqref="T47">
    <cfRule type="containsText" dxfId="67" priority="66" operator="containsText" text="ALTA">
      <formula>NOT(ISERROR(SEARCH("ALTA",T47)))</formula>
    </cfRule>
    <cfRule type="containsText" dxfId="66" priority="67" operator="containsText" text="MODERADA">
      <formula>NOT(ISERROR(SEARCH("MODERADA",T47)))</formula>
    </cfRule>
    <cfRule type="containsText" dxfId="65" priority="68" operator="containsText" text="EXTREMA">
      <formula>NOT(ISERROR(SEARCH("EXTREMA",T47)))</formula>
    </cfRule>
  </conditionalFormatting>
  <conditionalFormatting sqref="T47">
    <cfRule type="containsText" dxfId="64" priority="65" operator="containsText" text="BAJA">
      <formula>NOT(ISERROR(SEARCH("BAJA",T47)))</formula>
    </cfRule>
  </conditionalFormatting>
  <conditionalFormatting sqref="K14">
    <cfRule type="containsText" dxfId="63" priority="62" operator="containsText" text="ALTA">
      <formula>NOT(ISERROR(SEARCH("ALTA",K14)))</formula>
    </cfRule>
    <cfRule type="containsText" dxfId="62" priority="63" operator="containsText" text="MODERADA">
      <formula>NOT(ISERROR(SEARCH("MODERADA",K14)))</formula>
    </cfRule>
    <cfRule type="containsText" dxfId="61" priority="64" operator="containsText" text="EXTREMA">
      <formula>NOT(ISERROR(SEARCH("EXTREMA",K14)))</formula>
    </cfRule>
  </conditionalFormatting>
  <conditionalFormatting sqref="K14">
    <cfRule type="containsText" dxfId="60" priority="61" operator="containsText" text="BAJA">
      <formula>NOT(ISERROR(SEARCH("BAJA",K14)))</formula>
    </cfRule>
  </conditionalFormatting>
  <conditionalFormatting sqref="T76">
    <cfRule type="containsText" dxfId="59" priority="1" operator="containsText" text="BAJA">
      <formula>NOT(ISERROR(SEARCH("BAJA",T76)))</formula>
    </cfRule>
  </conditionalFormatting>
  <conditionalFormatting sqref="K34">
    <cfRule type="containsText" dxfId="58" priority="58" operator="containsText" text="ALTA">
      <formula>NOT(ISERROR(SEARCH("ALTA",K34)))</formula>
    </cfRule>
    <cfRule type="containsText" dxfId="57" priority="59" operator="containsText" text="MODERADA">
      <formula>NOT(ISERROR(SEARCH("MODERADA",K34)))</formula>
    </cfRule>
    <cfRule type="containsText" dxfId="56" priority="60" operator="containsText" text="EXTREMA">
      <formula>NOT(ISERROR(SEARCH("EXTREMA",K34)))</formula>
    </cfRule>
  </conditionalFormatting>
  <conditionalFormatting sqref="K34">
    <cfRule type="containsText" dxfId="55" priority="57" operator="containsText" text="BAJA">
      <formula>NOT(ISERROR(SEARCH("BAJA",K34)))</formula>
    </cfRule>
  </conditionalFormatting>
  <conditionalFormatting sqref="K69">
    <cfRule type="containsText" dxfId="54" priority="54" operator="containsText" text="ALTA">
      <formula>NOT(ISERROR(SEARCH("ALTA",K69)))</formula>
    </cfRule>
    <cfRule type="containsText" dxfId="53" priority="55" operator="containsText" text="MODERADA">
      <formula>NOT(ISERROR(SEARCH("MODERADA",K69)))</formula>
    </cfRule>
    <cfRule type="containsText" dxfId="52" priority="56" operator="containsText" text="EXTREMA">
      <formula>NOT(ISERROR(SEARCH("EXTREMA",K69)))</formula>
    </cfRule>
  </conditionalFormatting>
  <conditionalFormatting sqref="K69">
    <cfRule type="containsText" dxfId="51" priority="53" operator="containsText" text="BAJA">
      <formula>NOT(ISERROR(SEARCH("BAJA",K69)))</formula>
    </cfRule>
  </conditionalFormatting>
  <conditionalFormatting sqref="K76">
    <cfRule type="containsText" dxfId="50" priority="50" operator="containsText" text="ALTA">
      <formula>NOT(ISERROR(SEARCH("ALTA",K76)))</formula>
    </cfRule>
    <cfRule type="containsText" dxfId="49" priority="51" operator="containsText" text="MODERADA">
      <formula>NOT(ISERROR(SEARCH("MODERADA",K76)))</formula>
    </cfRule>
    <cfRule type="containsText" dxfId="48" priority="52" operator="containsText" text="EXTREMA">
      <formula>NOT(ISERROR(SEARCH("EXTREMA",K76)))</formula>
    </cfRule>
  </conditionalFormatting>
  <conditionalFormatting sqref="K76">
    <cfRule type="containsText" dxfId="47" priority="49" operator="containsText" text="BAJA">
      <formula>NOT(ISERROR(SEARCH("BAJA",K76)))</formula>
    </cfRule>
  </conditionalFormatting>
  <conditionalFormatting sqref="T17">
    <cfRule type="containsText" dxfId="46" priority="46" operator="containsText" text="ALTA">
      <formula>NOT(ISERROR(SEARCH("ALTA",T17)))</formula>
    </cfRule>
    <cfRule type="containsText" dxfId="45" priority="47" operator="containsText" text="MODERADA">
      <formula>NOT(ISERROR(SEARCH("MODERADA",T17)))</formula>
    </cfRule>
    <cfRule type="containsText" dxfId="44" priority="48" operator="containsText" text="EXTREMA">
      <formula>NOT(ISERROR(SEARCH("EXTREMA",T17)))</formula>
    </cfRule>
  </conditionalFormatting>
  <conditionalFormatting sqref="T17">
    <cfRule type="containsText" dxfId="43" priority="45" operator="containsText" text="BAJA">
      <formula>NOT(ISERROR(SEARCH("BAJA",T17)))</formula>
    </cfRule>
  </conditionalFormatting>
  <conditionalFormatting sqref="T20">
    <cfRule type="containsText" dxfId="42" priority="42" operator="containsText" text="ALTA">
      <formula>NOT(ISERROR(SEARCH("ALTA",T20)))</formula>
    </cfRule>
    <cfRule type="containsText" dxfId="41" priority="43" operator="containsText" text="MODERADA">
      <formula>NOT(ISERROR(SEARCH("MODERADA",T20)))</formula>
    </cfRule>
    <cfRule type="containsText" dxfId="40" priority="44" operator="containsText" text="EXTREMA">
      <formula>NOT(ISERROR(SEARCH("EXTREMA",T20)))</formula>
    </cfRule>
  </conditionalFormatting>
  <conditionalFormatting sqref="T20">
    <cfRule type="containsText" dxfId="39" priority="41" operator="containsText" text="BAJA">
      <formula>NOT(ISERROR(SEARCH("BAJA",T20)))</formula>
    </cfRule>
  </conditionalFormatting>
  <conditionalFormatting sqref="T23">
    <cfRule type="containsText" dxfId="38" priority="38" operator="containsText" text="ALTA">
      <formula>NOT(ISERROR(SEARCH("ALTA",T23)))</formula>
    </cfRule>
    <cfRule type="containsText" dxfId="37" priority="39" operator="containsText" text="MODERADA">
      <formula>NOT(ISERROR(SEARCH("MODERADA",T23)))</formula>
    </cfRule>
    <cfRule type="containsText" dxfId="36" priority="40" operator="containsText" text="EXTREMA">
      <formula>NOT(ISERROR(SEARCH("EXTREMA",T23)))</formula>
    </cfRule>
  </conditionalFormatting>
  <conditionalFormatting sqref="T23">
    <cfRule type="containsText" dxfId="35" priority="37" operator="containsText" text="BAJA">
      <formula>NOT(ISERROR(SEARCH("BAJA",T23)))</formula>
    </cfRule>
  </conditionalFormatting>
  <conditionalFormatting sqref="T34">
    <cfRule type="containsText" dxfId="34" priority="34" operator="containsText" text="ALTA">
      <formula>NOT(ISERROR(SEARCH("ALTA",T34)))</formula>
    </cfRule>
    <cfRule type="containsText" dxfId="33" priority="35" operator="containsText" text="MODERADA">
      <formula>NOT(ISERROR(SEARCH("MODERADA",T34)))</formula>
    </cfRule>
    <cfRule type="containsText" dxfId="32" priority="36" operator="containsText" text="EXTREMA">
      <formula>NOT(ISERROR(SEARCH("EXTREMA",T34)))</formula>
    </cfRule>
  </conditionalFormatting>
  <conditionalFormatting sqref="T34">
    <cfRule type="containsText" dxfId="31" priority="33" operator="containsText" text="BAJA">
      <formula>NOT(ISERROR(SEARCH("BAJA",T34)))</formula>
    </cfRule>
  </conditionalFormatting>
  <conditionalFormatting sqref="T40">
    <cfRule type="containsText" dxfId="30" priority="30" operator="containsText" text="ALTA">
      <formula>NOT(ISERROR(SEARCH("ALTA",T40)))</formula>
    </cfRule>
    <cfRule type="containsText" dxfId="29" priority="31" operator="containsText" text="MODERADA">
      <formula>NOT(ISERROR(SEARCH("MODERADA",T40)))</formula>
    </cfRule>
    <cfRule type="containsText" dxfId="28" priority="32" operator="containsText" text="EXTREMA">
      <formula>NOT(ISERROR(SEARCH("EXTREMA",T40)))</formula>
    </cfRule>
  </conditionalFormatting>
  <conditionalFormatting sqref="T40">
    <cfRule type="containsText" dxfId="27" priority="29" operator="containsText" text="BAJA">
      <formula>NOT(ISERROR(SEARCH("BAJA",T40)))</formula>
    </cfRule>
  </conditionalFormatting>
  <conditionalFormatting sqref="T43">
    <cfRule type="containsText" dxfId="26" priority="26" operator="containsText" text="ALTA">
      <formula>NOT(ISERROR(SEARCH("ALTA",T43)))</formula>
    </cfRule>
    <cfRule type="containsText" dxfId="25" priority="27" operator="containsText" text="MODERADA">
      <formula>NOT(ISERROR(SEARCH("MODERADA",T43)))</formula>
    </cfRule>
    <cfRule type="containsText" dxfId="24" priority="28" operator="containsText" text="EXTREMA">
      <formula>NOT(ISERROR(SEARCH("EXTREMA",T43)))</formula>
    </cfRule>
  </conditionalFormatting>
  <conditionalFormatting sqref="T43">
    <cfRule type="containsText" dxfId="23" priority="25" operator="containsText" text="BAJA">
      <formula>NOT(ISERROR(SEARCH("BAJA",T43)))</formula>
    </cfRule>
  </conditionalFormatting>
  <conditionalFormatting sqref="T45">
    <cfRule type="containsText" dxfId="22" priority="22" operator="containsText" text="ALTA">
      <formula>NOT(ISERROR(SEARCH("ALTA",T45)))</formula>
    </cfRule>
    <cfRule type="containsText" dxfId="21" priority="23" operator="containsText" text="MODERADA">
      <formula>NOT(ISERROR(SEARCH("MODERADA",T45)))</formula>
    </cfRule>
    <cfRule type="containsText" dxfId="20" priority="24" operator="containsText" text="EXTREMA">
      <formula>NOT(ISERROR(SEARCH("EXTREMA",T45)))</formula>
    </cfRule>
  </conditionalFormatting>
  <conditionalFormatting sqref="T45">
    <cfRule type="containsText" dxfId="19" priority="21" operator="containsText" text="BAJA">
      <formula>NOT(ISERROR(SEARCH("BAJA",T45)))</formula>
    </cfRule>
  </conditionalFormatting>
  <conditionalFormatting sqref="T50">
    <cfRule type="containsText" dxfId="18" priority="18" operator="containsText" text="ALTA">
      <formula>NOT(ISERROR(SEARCH("ALTA",T50)))</formula>
    </cfRule>
    <cfRule type="containsText" dxfId="17" priority="19" operator="containsText" text="MODERADA">
      <formula>NOT(ISERROR(SEARCH("MODERADA",T50)))</formula>
    </cfRule>
    <cfRule type="containsText" dxfId="16" priority="20" operator="containsText" text="EXTREMA">
      <formula>NOT(ISERROR(SEARCH("EXTREMA",T50)))</formula>
    </cfRule>
  </conditionalFormatting>
  <conditionalFormatting sqref="T50">
    <cfRule type="containsText" dxfId="15" priority="17" operator="containsText" text="BAJA">
      <formula>NOT(ISERROR(SEARCH("BAJA",T50)))</formula>
    </cfRule>
  </conditionalFormatting>
  <conditionalFormatting sqref="T54">
    <cfRule type="containsText" dxfId="14" priority="14" operator="containsText" text="ALTA">
      <formula>NOT(ISERROR(SEARCH("ALTA",T54)))</formula>
    </cfRule>
    <cfRule type="containsText" dxfId="13" priority="15" operator="containsText" text="MODERADA">
      <formula>NOT(ISERROR(SEARCH("MODERADA",T54)))</formula>
    </cfRule>
    <cfRule type="containsText" dxfId="12" priority="16" operator="containsText" text="EXTREMA">
      <formula>NOT(ISERROR(SEARCH("EXTREMA",T54)))</formula>
    </cfRule>
  </conditionalFormatting>
  <conditionalFormatting sqref="T54">
    <cfRule type="containsText" dxfId="11" priority="13" operator="containsText" text="BAJA">
      <formula>NOT(ISERROR(SEARCH("BAJA",T54)))</formula>
    </cfRule>
  </conditionalFormatting>
  <conditionalFormatting sqref="T61">
    <cfRule type="containsText" dxfId="10" priority="10" operator="containsText" text="ALTA">
      <formula>NOT(ISERROR(SEARCH("ALTA",T61)))</formula>
    </cfRule>
    <cfRule type="containsText" dxfId="9" priority="11" operator="containsText" text="MODERADA">
      <formula>NOT(ISERROR(SEARCH("MODERADA",T61)))</formula>
    </cfRule>
    <cfRule type="containsText" dxfId="8" priority="12" operator="containsText" text="EXTREMA">
      <formula>NOT(ISERROR(SEARCH("EXTREMA",T61)))</formula>
    </cfRule>
  </conditionalFormatting>
  <conditionalFormatting sqref="T61">
    <cfRule type="containsText" dxfId="7" priority="9" operator="containsText" text="BAJA">
      <formula>NOT(ISERROR(SEARCH("BAJA",T61)))</formula>
    </cfRule>
  </conditionalFormatting>
  <conditionalFormatting sqref="T64">
    <cfRule type="containsText" dxfId="6" priority="6" operator="containsText" text="ALTA">
      <formula>NOT(ISERROR(SEARCH("ALTA",T64)))</formula>
    </cfRule>
    <cfRule type="containsText" dxfId="5" priority="7" operator="containsText" text="MODERADA">
      <formula>NOT(ISERROR(SEARCH("MODERADA",T64)))</formula>
    </cfRule>
    <cfRule type="containsText" dxfId="4" priority="8" operator="containsText" text="EXTREMA">
      <formula>NOT(ISERROR(SEARCH("EXTREMA",T64)))</formula>
    </cfRule>
  </conditionalFormatting>
  <conditionalFormatting sqref="T64">
    <cfRule type="containsText" dxfId="3" priority="5" operator="containsText" text="BAJA">
      <formula>NOT(ISERROR(SEARCH("BAJA",T64)))</formula>
    </cfRule>
  </conditionalFormatting>
  <conditionalFormatting sqref="T76">
    <cfRule type="containsText" dxfId="2" priority="2" operator="containsText" text="ALTA">
      <formula>NOT(ISERROR(SEARCH("ALTA",T76)))</formula>
    </cfRule>
    <cfRule type="containsText" dxfId="1" priority="3" operator="containsText" text="MODERADA">
      <formula>NOT(ISERROR(SEARCH("MODERADA",T76)))</formula>
    </cfRule>
    <cfRule type="containsText" dxfId="0" priority="4" operator="containsText" text="EXTREMA">
      <formula>NOT(ISERROR(SEARCH("EXTREMA",T76)))</formula>
    </cfRule>
  </conditionalFormatting>
  <pageMargins left="0.7" right="0.7" top="0.75" bottom="0.75" header="0.3" footer="0.3"/>
  <pageSetup scale="11" orientation="portrait" r:id="rId1"/>
  <ignoredErrors>
    <ignoredError sqref="AB80" evalError="1"/>
  </ignoredError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Contexto Estratégico</vt:lpstr>
      <vt:lpstr>Mapa Riesgos Corrupción </vt:lpstr>
      <vt:lpstr>'Mapa Riesgos Corrupción '!Área_de_impresión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 MURCIA</dc:creator>
  <cp:lastModifiedBy>user</cp:lastModifiedBy>
  <dcterms:created xsi:type="dcterms:W3CDTF">2021-01-29T20:42:51Z</dcterms:created>
  <dcterms:modified xsi:type="dcterms:W3CDTF">2023-05-03T19:50:30Z</dcterms:modified>
</cp:coreProperties>
</file>